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'DC42'!$A$1:$K$48</definedName>
    <definedName name="_xlnm.Print_Area" localSheetId="11">'DC48'!$A$1:$K$48</definedName>
    <definedName name="_xlnm.Print_Area" localSheetId="1">'EKU'!$A$1:$K$48</definedName>
    <definedName name="_xlnm.Print_Area" localSheetId="4">'GT421'!$A$1:$K$48</definedName>
    <definedName name="_xlnm.Print_Area" localSheetId="5">'GT422'!$A$1:$K$48</definedName>
    <definedName name="_xlnm.Print_Area" localSheetId="6">'GT423'!$A$1:$K$48</definedName>
    <definedName name="_xlnm.Print_Area" localSheetId="8">'GT481'!$A$1:$K$48</definedName>
    <definedName name="_xlnm.Print_Area" localSheetId="9">'GT484'!$A$1:$K$48</definedName>
    <definedName name="_xlnm.Print_Area" localSheetId="10">'GT485'!$A$1:$K$48</definedName>
    <definedName name="_xlnm.Print_Area" localSheetId="2">'JHB'!$A$1:$K$48</definedName>
    <definedName name="_xlnm.Print_Area" localSheetId="0">'Summary'!$A$1:$K$48</definedName>
    <definedName name="_xlnm.Print_Area" localSheetId="3">'TSH'!$A$1:$K$48</definedName>
  </definedNames>
  <calcPr fullCalcOnLoad="1"/>
</workbook>
</file>

<file path=xl/sharedStrings.xml><?xml version="1.0" encoding="utf-8"?>
<sst xmlns="http://schemas.openxmlformats.org/spreadsheetml/2006/main" count="828" uniqueCount="64">
  <si>
    <t>Gauteng: City of Ekurhuleni(EKU)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</si>
  <si>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</si>
  <si>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</si>
  <si>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</si>
  <si>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</si>
  <si>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</si>
  <si>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</si>
  <si>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</si>
  <si>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</si>
  <si>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</si>
  <si>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</si>
  <si>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</si>
  <si>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</si>
  <si>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</si>
  <si>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</si>
  <si>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</si>
  <si>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</si>
  <si>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</si>
  <si>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</si>
  <si>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</si>
  <si>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</si>
  <si>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</si>
  <si>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</si>
  <si>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</si>
  <si>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</si>
  <si>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</si>
  <si>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</si>
  <si>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</si>
  <si>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</si>
  <si>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</si>
  <si>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</si>
  <si>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</si>
  <si>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</si>
  <si>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</si>
  <si>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</si>
  <si>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</si>
  <si>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</si>
  <si>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</si>
  <si>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</si>
  <si>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</si>
  <si>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</si>
  <si>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</si>
  <si>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</si>
  <si>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</si>
  <si>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</si>
  <si>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Gauteng: City of Johannesburg(JHB) - Table SA24 Summary of Personnel Numbers for 4th Quarter ended 30 June 2019</t>
  </si>
  <si>
    <t>Gauteng: City of Tshwane(TSH) - Table SA24 Summary of Personnel Numbers for 4th Quarter ended 30 June 2019</t>
  </si>
  <si>
    <t>Gauteng: Emfuleni(GT421) - Table SA24 Summary of Personnel Numbers for 4th Quarter ended 30 June 2019</t>
  </si>
  <si>
    <t>Gauteng: Midvaal(GT422) - Table SA24 Summary of Personnel Numbers for 4th Quarter ended 30 June 2019</t>
  </si>
  <si>
    <t>Gauteng: Lesedi(GT423) - Table SA24 Summary of Personnel Numbers for 4th Quarter ended 30 June 2019</t>
  </si>
  <si>
    <t>Gauteng: Sedibeng(DC42) - Table SA24 Summary of Personnel Numbers for 4th Quarter ended 30 June 2019</t>
  </si>
  <si>
    <t>Gauteng: Mogale City(GT481) - Table SA24 Summary of Personnel Numbers for 4th Quarter ended 30 June 2019</t>
  </si>
  <si>
    <t>Gauteng: Merafong City(GT484) - Table SA24 Summary of Personnel Numbers for 4th Quarter ended 30 June 2019</t>
  </si>
  <si>
    <t>Gauteng: Rand West City(GT485) - Table SA24 Summary of Personnel Numbers for 4th Quarter ended 30 June 2019</t>
  </si>
  <si>
    <t>Gauteng: West Rand(DC48)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</si>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</sst>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SUM(EKU:DC48!C5)</f>
        <v>1109</v>
      </c>
      <c r="D5" s="27">
        <f>SUM(EKU:DC48!D5)</f>
        <v>116</v>
      </c>
      <c r="E5" s="28">
        <f>SUM(EKU:DC48!E5)</f>
        <v>1005</v>
      </c>
      <c r="F5" s="29">
        <f>SUM(EKU:DC48!F5)</f>
        <v>1125</v>
      </c>
      <c r="G5" s="27">
        <f>SUM(EKU:DC48!G5)</f>
        <v>118</v>
      </c>
      <c r="H5" s="30">
        <f>SUM(EKU:DC48!H5)</f>
        <v>1018</v>
      </c>
      <c r="I5" s="31">
        <f>SUM(EKU:DC48!I5)</f>
        <v>1217</v>
      </c>
      <c r="J5" s="27">
        <f>SUM(EKU:DC48!J5)</f>
        <v>207</v>
      </c>
      <c r="K5" s="28">
        <f>SUM(EKU:DC48!K5)</f>
        <v>1009</v>
      </c>
    </row>
    <row r="6" spans="1:11" ht="13.5">
      <c r="A6" s="39" t="s">
        <v>13</v>
      </c>
      <c r="B6" s="11" t="s">
        <v>14</v>
      </c>
      <c r="C6" s="27">
        <f>SUM(EKU:DC48!C6)</f>
        <v>133</v>
      </c>
      <c r="D6" s="27">
        <f>SUM(EKU:DC48!D6)</f>
        <v>10</v>
      </c>
      <c r="E6" s="28">
        <f>SUM(EKU:DC48!E6)</f>
        <v>111</v>
      </c>
      <c r="F6" s="29">
        <f>SUM(EKU:DC48!F6)</f>
        <v>119</v>
      </c>
      <c r="G6" s="27">
        <f>SUM(EKU:DC48!G6)</f>
        <v>10</v>
      </c>
      <c r="H6" s="30">
        <f>SUM(EKU:DC48!H6)</f>
        <v>97</v>
      </c>
      <c r="I6" s="31">
        <f>SUM(EKU:DC48!I6)</f>
        <v>107</v>
      </c>
      <c r="J6" s="27">
        <f>SUM(EKU:DC48!J6)</f>
        <v>10</v>
      </c>
      <c r="K6" s="28">
        <f>SUM(EKU:DC48!K6)</f>
        <v>97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SUM(EKU:DC48!C8)</f>
        <v>542</v>
      </c>
      <c r="D8" s="27">
        <f>SUM(EKU:DC48!D8)</f>
        <v>112</v>
      </c>
      <c r="E8" s="28">
        <f>SUM(EKU:DC48!E8)</f>
        <v>308</v>
      </c>
      <c r="F8" s="29">
        <f>SUM(EKU:DC48!F8)</f>
        <v>562</v>
      </c>
      <c r="G8" s="27">
        <f>SUM(EKU:DC48!G8)</f>
        <v>133</v>
      </c>
      <c r="H8" s="30">
        <f>SUM(EKU:DC48!H8)</f>
        <v>252</v>
      </c>
      <c r="I8" s="31">
        <f>SUM(EKU:DC48!I8)</f>
        <v>466</v>
      </c>
      <c r="J8" s="27">
        <f>SUM(EKU:DC48!J8)</f>
        <v>133</v>
      </c>
      <c r="K8" s="28">
        <f>SUM(EKU:DC48!K8)</f>
        <v>237</v>
      </c>
    </row>
    <row r="9" spans="1:11" ht="13.5">
      <c r="A9" s="39" t="s">
        <v>19</v>
      </c>
      <c r="B9" s="11" t="s">
        <v>20</v>
      </c>
      <c r="C9" s="27">
        <f>SUM(EKU:DC48!C9)</f>
        <v>3352</v>
      </c>
      <c r="D9" s="27">
        <f>SUM(EKU:DC48!D9)</f>
        <v>2252</v>
      </c>
      <c r="E9" s="28">
        <f>SUM(EKU:DC48!E9)</f>
        <v>99</v>
      </c>
      <c r="F9" s="29">
        <f>SUM(EKU:DC48!F9)</f>
        <v>3852</v>
      </c>
      <c r="G9" s="27">
        <f>SUM(EKU:DC48!G9)</f>
        <v>2542</v>
      </c>
      <c r="H9" s="30">
        <f>SUM(EKU:DC48!H9)</f>
        <v>85</v>
      </c>
      <c r="I9" s="31">
        <f>SUM(EKU:DC48!I9)</f>
        <v>3799</v>
      </c>
      <c r="J9" s="27">
        <f>SUM(EKU:DC48!J9)</f>
        <v>2840</v>
      </c>
      <c r="K9" s="28">
        <f>SUM(EKU:DC48!K9)</f>
        <v>57</v>
      </c>
    </row>
    <row r="10" spans="1:11" ht="13.5">
      <c r="A10" s="39" t="s">
        <v>21</v>
      </c>
      <c r="B10" s="11"/>
      <c r="C10" s="32">
        <f>SUM(C11:C19)</f>
        <v>11287</v>
      </c>
      <c r="D10" s="32">
        <f aca="true" t="shared" si="0" ref="D10:K10">SUM(D11:D19)</f>
        <v>8953</v>
      </c>
      <c r="E10" s="33">
        <f t="shared" si="0"/>
        <v>270</v>
      </c>
      <c r="F10" s="34">
        <f t="shared" si="0"/>
        <v>10409</v>
      </c>
      <c r="G10" s="32">
        <f t="shared" si="0"/>
        <v>8315</v>
      </c>
      <c r="H10" s="35">
        <f t="shared" si="0"/>
        <v>300</v>
      </c>
      <c r="I10" s="36">
        <f t="shared" si="0"/>
        <v>13243</v>
      </c>
      <c r="J10" s="32">
        <f t="shared" si="0"/>
        <v>10721</v>
      </c>
      <c r="K10" s="33">
        <f t="shared" si="0"/>
        <v>1780</v>
      </c>
    </row>
    <row r="11" spans="1:11" ht="13.5">
      <c r="A11" s="40" t="s">
        <v>22</v>
      </c>
      <c r="B11" s="11"/>
      <c r="C11" s="27">
        <f>SUM(EKU:DC48!C11)</f>
        <v>2330</v>
      </c>
      <c r="D11" s="27">
        <f>SUM(EKU:DC48!D11)</f>
        <v>1525</v>
      </c>
      <c r="E11" s="28">
        <f>SUM(EKU:DC48!E11)</f>
        <v>31</v>
      </c>
      <c r="F11" s="29">
        <f>SUM(EKU:DC48!F11)</f>
        <v>1808</v>
      </c>
      <c r="G11" s="27">
        <f>SUM(EKU:DC48!G11)</f>
        <v>1097</v>
      </c>
      <c r="H11" s="30">
        <f>SUM(EKU:DC48!H11)</f>
        <v>38</v>
      </c>
      <c r="I11" s="31">
        <f>SUM(EKU:DC48!I11)</f>
        <v>1851</v>
      </c>
      <c r="J11" s="27">
        <f>SUM(EKU:DC48!J11)</f>
        <v>1735</v>
      </c>
      <c r="K11" s="28">
        <f>SUM(EKU:DC48!K11)</f>
        <v>43</v>
      </c>
    </row>
    <row r="12" spans="1:11" ht="13.5">
      <c r="A12" s="40" t="s">
        <v>23</v>
      </c>
      <c r="B12" s="11"/>
      <c r="C12" s="27">
        <f>SUM(EKU:DC48!C12)</f>
        <v>532</v>
      </c>
      <c r="D12" s="27">
        <f>SUM(EKU:DC48!D12)</f>
        <v>642</v>
      </c>
      <c r="E12" s="28">
        <f>SUM(EKU:DC48!E12)</f>
        <v>0</v>
      </c>
      <c r="F12" s="29">
        <f>SUM(EKU:DC48!F12)</f>
        <v>492</v>
      </c>
      <c r="G12" s="27">
        <f>SUM(EKU:DC48!G12)</f>
        <v>359</v>
      </c>
      <c r="H12" s="30">
        <f>SUM(EKU:DC48!H12)</f>
        <v>8</v>
      </c>
      <c r="I12" s="31">
        <f>SUM(EKU:DC48!I12)</f>
        <v>443</v>
      </c>
      <c r="J12" s="27">
        <f>SUM(EKU:DC48!J12)</f>
        <v>405</v>
      </c>
      <c r="K12" s="28">
        <f>SUM(EKU:DC48!K12)</f>
        <v>4</v>
      </c>
    </row>
    <row r="13" spans="1:11" ht="13.5">
      <c r="A13" s="40" t="s">
        <v>24</v>
      </c>
      <c r="B13" s="11"/>
      <c r="C13" s="27">
        <f>SUM(EKU:DC48!C13)</f>
        <v>250</v>
      </c>
      <c r="D13" s="27">
        <f>SUM(EKU:DC48!D13)</f>
        <v>123</v>
      </c>
      <c r="E13" s="28">
        <f>SUM(EKU:DC48!E13)</f>
        <v>5</v>
      </c>
      <c r="F13" s="29">
        <f>SUM(EKU:DC48!F13)</f>
        <v>153</v>
      </c>
      <c r="G13" s="27">
        <f>SUM(EKU:DC48!G13)</f>
        <v>79</v>
      </c>
      <c r="H13" s="30">
        <f>SUM(EKU:DC48!H13)</f>
        <v>5</v>
      </c>
      <c r="I13" s="31">
        <f>SUM(EKU:DC48!I13)</f>
        <v>129</v>
      </c>
      <c r="J13" s="27">
        <f>SUM(EKU:DC48!J13)</f>
        <v>120</v>
      </c>
      <c r="K13" s="28">
        <f>SUM(EKU:DC48!K13)</f>
        <v>0</v>
      </c>
    </row>
    <row r="14" spans="1:11" ht="13.5">
      <c r="A14" s="40" t="s">
        <v>25</v>
      </c>
      <c r="B14" s="11"/>
      <c r="C14" s="27">
        <f>SUM(EKU:DC48!C14)</f>
        <v>359</v>
      </c>
      <c r="D14" s="27">
        <f>SUM(EKU:DC48!D14)</f>
        <v>243</v>
      </c>
      <c r="E14" s="28">
        <f>SUM(EKU:DC48!E14)</f>
        <v>1</v>
      </c>
      <c r="F14" s="29">
        <f>SUM(EKU:DC48!F14)</f>
        <v>328</v>
      </c>
      <c r="G14" s="27">
        <f>SUM(EKU:DC48!G14)</f>
        <v>180</v>
      </c>
      <c r="H14" s="30">
        <f>SUM(EKU:DC48!H14)</f>
        <v>0</v>
      </c>
      <c r="I14" s="31">
        <f>SUM(EKU:DC48!I14)</f>
        <v>885</v>
      </c>
      <c r="J14" s="27">
        <f>SUM(EKU:DC48!J14)</f>
        <v>725</v>
      </c>
      <c r="K14" s="28">
        <f>SUM(EKU:DC48!K14)</f>
        <v>0</v>
      </c>
    </row>
    <row r="15" spans="1:11" ht="13.5">
      <c r="A15" s="40" t="s">
        <v>26</v>
      </c>
      <c r="B15" s="11"/>
      <c r="C15" s="27">
        <f>SUM(EKU:DC48!C15)</f>
        <v>543</v>
      </c>
      <c r="D15" s="27">
        <f>SUM(EKU:DC48!D15)</f>
        <v>516</v>
      </c>
      <c r="E15" s="28">
        <f>SUM(EKU:DC48!E15)</f>
        <v>2</v>
      </c>
      <c r="F15" s="29">
        <f>SUM(EKU:DC48!F15)</f>
        <v>634</v>
      </c>
      <c r="G15" s="27">
        <f>SUM(EKU:DC48!G15)</f>
        <v>534</v>
      </c>
      <c r="H15" s="30">
        <f>SUM(EKU:DC48!H15)</f>
        <v>0</v>
      </c>
      <c r="I15" s="31">
        <f>SUM(EKU:DC48!I15)</f>
        <v>656</v>
      </c>
      <c r="J15" s="27">
        <f>SUM(EKU:DC48!J15)</f>
        <v>566</v>
      </c>
      <c r="K15" s="28">
        <f>SUM(EKU:DC48!K15)</f>
        <v>0</v>
      </c>
    </row>
    <row r="16" spans="1:11" ht="13.5">
      <c r="A16" s="40" t="s">
        <v>27</v>
      </c>
      <c r="B16" s="11"/>
      <c r="C16" s="27">
        <f>SUM(EKU:DC48!C16)</f>
        <v>561</v>
      </c>
      <c r="D16" s="27">
        <f>SUM(EKU:DC48!D16)</f>
        <v>344</v>
      </c>
      <c r="E16" s="28">
        <f>SUM(EKU:DC48!E16)</f>
        <v>0</v>
      </c>
      <c r="F16" s="29">
        <f>SUM(EKU:DC48!F16)</f>
        <v>329</v>
      </c>
      <c r="G16" s="27">
        <f>SUM(EKU:DC48!G16)</f>
        <v>232</v>
      </c>
      <c r="H16" s="30">
        <f>SUM(EKU:DC48!H16)</f>
        <v>0</v>
      </c>
      <c r="I16" s="31">
        <f>SUM(EKU:DC48!I16)</f>
        <v>401</v>
      </c>
      <c r="J16" s="27">
        <f>SUM(EKU:DC48!J16)</f>
        <v>326</v>
      </c>
      <c r="K16" s="28">
        <f>SUM(EKU:DC48!K16)</f>
        <v>0</v>
      </c>
    </row>
    <row r="17" spans="1:11" ht="13.5">
      <c r="A17" s="40" t="s">
        <v>28</v>
      </c>
      <c r="B17" s="11"/>
      <c r="C17" s="27">
        <f>SUM(EKU:DC48!C17)</f>
        <v>501</v>
      </c>
      <c r="D17" s="27">
        <f>SUM(EKU:DC48!D17)</f>
        <v>156</v>
      </c>
      <c r="E17" s="28">
        <f>SUM(EKU:DC48!E17)</f>
        <v>0</v>
      </c>
      <c r="F17" s="29">
        <f>SUM(EKU:DC48!F17)</f>
        <v>311</v>
      </c>
      <c r="G17" s="27">
        <f>SUM(EKU:DC48!G17)</f>
        <v>122</v>
      </c>
      <c r="H17" s="30">
        <f>SUM(EKU:DC48!H17)</f>
        <v>0</v>
      </c>
      <c r="I17" s="31">
        <f>SUM(EKU:DC48!I17)</f>
        <v>92</v>
      </c>
      <c r="J17" s="27">
        <f>SUM(EKU:DC48!J17)</f>
        <v>92</v>
      </c>
      <c r="K17" s="28">
        <f>SUM(EKU:DC48!K17)</f>
        <v>0</v>
      </c>
    </row>
    <row r="18" spans="1:11" ht="13.5">
      <c r="A18" s="40" t="s">
        <v>29</v>
      </c>
      <c r="B18" s="11"/>
      <c r="C18" s="27">
        <f>SUM(EKU:DC48!C18)</f>
        <v>235</v>
      </c>
      <c r="D18" s="27">
        <f>SUM(EKU:DC48!D18)</f>
        <v>288</v>
      </c>
      <c r="E18" s="28">
        <f>SUM(EKU:DC48!E18)</f>
        <v>0</v>
      </c>
      <c r="F18" s="29">
        <f>SUM(EKU:DC48!F18)</f>
        <v>276</v>
      </c>
      <c r="G18" s="27">
        <f>SUM(EKU:DC48!G18)</f>
        <v>321</v>
      </c>
      <c r="H18" s="30">
        <f>SUM(EKU:DC48!H18)</f>
        <v>0</v>
      </c>
      <c r="I18" s="31">
        <f>SUM(EKU:DC48!I18)</f>
        <v>429</v>
      </c>
      <c r="J18" s="27">
        <f>SUM(EKU:DC48!J18)</f>
        <v>411</v>
      </c>
      <c r="K18" s="28">
        <f>SUM(EKU:DC48!K18)</f>
        <v>0</v>
      </c>
    </row>
    <row r="19" spans="1:11" ht="13.5">
      <c r="A19" s="40" t="s">
        <v>30</v>
      </c>
      <c r="B19" s="11"/>
      <c r="C19" s="27">
        <f>SUM(EKU:DC48!C19)</f>
        <v>5976</v>
      </c>
      <c r="D19" s="27">
        <f>SUM(EKU:DC48!D19)</f>
        <v>5116</v>
      </c>
      <c r="E19" s="28">
        <f>SUM(EKU:DC48!E19)</f>
        <v>231</v>
      </c>
      <c r="F19" s="29">
        <f>SUM(EKU:DC48!F19)</f>
        <v>6078</v>
      </c>
      <c r="G19" s="27">
        <f>SUM(EKU:DC48!G19)</f>
        <v>5391</v>
      </c>
      <c r="H19" s="30">
        <f>SUM(EKU:DC48!H19)</f>
        <v>249</v>
      </c>
      <c r="I19" s="31">
        <f>SUM(EKU:DC48!I19)</f>
        <v>8357</v>
      </c>
      <c r="J19" s="27">
        <f>SUM(EKU:DC48!J19)</f>
        <v>6341</v>
      </c>
      <c r="K19" s="28">
        <f>SUM(EKU:DC48!K19)</f>
        <v>1733</v>
      </c>
    </row>
    <row r="20" spans="1:11" ht="13.5">
      <c r="A20" s="39" t="s">
        <v>31</v>
      </c>
      <c r="B20" s="11"/>
      <c r="C20" s="32">
        <f>SUM(C21:C29)</f>
        <v>19563</v>
      </c>
      <c r="D20" s="32">
        <f aca="true" t="shared" si="1" ref="D20:K20">SUM(D21:D29)</f>
        <v>15903</v>
      </c>
      <c r="E20" s="33">
        <f t="shared" si="1"/>
        <v>202</v>
      </c>
      <c r="F20" s="34">
        <f t="shared" si="1"/>
        <v>15536</v>
      </c>
      <c r="G20" s="32">
        <f t="shared" si="1"/>
        <v>14547</v>
      </c>
      <c r="H20" s="35">
        <f t="shared" si="1"/>
        <v>300</v>
      </c>
      <c r="I20" s="36">
        <f t="shared" si="1"/>
        <v>18045</v>
      </c>
      <c r="J20" s="32">
        <f t="shared" si="1"/>
        <v>14881</v>
      </c>
      <c r="K20" s="33">
        <f t="shared" si="1"/>
        <v>1297</v>
      </c>
    </row>
    <row r="21" spans="1:11" ht="13.5">
      <c r="A21" s="40" t="s">
        <v>22</v>
      </c>
      <c r="B21" s="11"/>
      <c r="C21" s="27">
        <f>SUM(EKU:DC48!C21)</f>
        <v>2518</v>
      </c>
      <c r="D21" s="27">
        <f>SUM(EKU:DC48!D21)</f>
        <v>1650</v>
      </c>
      <c r="E21" s="28">
        <f>SUM(EKU:DC48!E21)</f>
        <v>67</v>
      </c>
      <c r="F21" s="29">
        <f>SUM(EKU:DC48!F21)</f>
        <v>2803</v>
      </c>
      <c r="G21" s="27">
        <f>SUM(EKU:DC48!G21)</f>
        <v>1907</v>
      </c>
      <c r="H21" s="30">
        <f>SUM(EKU:DC48!H21)</f>
        <v>68</v>
      </c>
      <c r="I21" s="31">
        <f>SUM(EKU:DC48!I21)</f>
        <v>2104</v>
      </c>
      <c r="J21" s="27">
        <f>SUM(EKU:DC48!J21)</f>
        <v>1931</v>
      </c>
      <c r="K21" s="28">
        <f>SUM(EKU:DC48!K21)</f>
        <v>66</v>
      </c>
    </row>
    <row r="22" spans="1:11" ht="13.5">
      <c r="A22" s="40" t="s">
        <v>23</v>
      </c>
      <c r="B22" s="11"/>
      <c r="C22" s="27">
        <f>SUM(EKU:DC48!C22)</f>
        <v>813</v>
      </c>
      <c r="D22" s="27">
        <f>SUM(EKU:DC48!D22)</f>
        <v>542</v>
      </c>
      <c r="E22" s="28">
        <f>SUM(EKU:DC48!E22)</f>
        <v>0</v>
      </c>
      <c r="F22" s="29">
        <f>SUM(EKU:DC48!F22)</f>
        <v>866</v>
      </c>
      <c r="G22" s="27">
        <f>SUM(EKU:DC48!G22)</f>
        <v>584</v>
      </c>
      <c r="H22" s="30">
        <f>SUM(EKU:DC48!H22)</f>
        <v>3</v>
      </c>
      <c r="I22" s="31">
        <f>SUM(EKU:DC48!I22)</f>
        <v>664</v>
      </c>
      <c r="J22" s="27">
        <f>SUM(EKU:DC48!J22)</f>
        <v>512</v>
      </c>
      <c r="K22" s="28">
        <f>SUM(EKU:DC48!K22)</f>
        <v>2</v>
      </c>
    </row>
    <row r="23" spans="1:11" ht="13.5">
      <c r="A23" s="40" t="s">
        <v>24</v>
      </c>
      <c r="B23" s="11"/>
      <c r="C23" s="27">
        <f>SUM(EKU:DC48!C23)</f>
        <v>464</v>
      </c>
      <c r="D23" s="27">
        <f>SUM(EKU:DC48!D23)</f>
        <v>208</v>
      </c>
      <c r="E23" s="28">
        <f>SUM(EKU:DC48!E23)</f>
        <v>10</v>
      </c>
      <c r="F23" s="29">
        <f>SUM(EKU:DC48!F23)</f>
        <v>248</v>
      </c>
      <c r="G23" s="27">
        <f>SUM(EKU:DC48!G23)</f>
        <v>123</v>
      </c>
      <c r="H23" s="30">
        <f>SUM(EKU:DC48!H23)</f>
        <v>0</v>
      </c>
      <c r="I23" s="31">
        <f>SUM(EKU:DC48!I23)</f>
        <v>187</v>
      </c>
      <c r="J23" s="27">
        <f>SUM(EKU:DC48!J23)</f>
        <v>159</v>
      </c>
      <c r="K23" s="28">
        <f>SUM(EKU:DC48!K23)</f>
        <v>0</v>
      </c>
    </row>
    <row r="24" spans="1:11" ht="13.5">
      <c r="A24" s="40" t="s">
        <v>25</v>
      </c>
      <c r="B24" s="11"/>
      <c r="C24" s="27">
        <f>SUM(EKU:DC48!C24)</f>
        <v>656</v>
      </c>
      <c r="D24" s="27">
        <f>SUM(EKU:DC48!D24)</f>
        <v>403</v>
      </c>
      <c r="E24" s="28">
        <f>SUM(EKU:DC48!E24)</f>
        <v>0</v>
      </c>
      <c r="F24" s="29">
        <f>SUM(EKU:DC48!F24)</f>
        <v>465</v>
      </c>
      <c r="G24" s="27">
        <f>SUM(EKU:DC48!G24)</f>
        <v>338</v>
      </c>
      <c r="H24" s="30">
        <f>SUM(EKU:DC48!H24)</f>
        <v>0</v>
      </c>
      <c r="I24" s="31">
        <f>SUM(EKU:DC48!I24)</f>
        <v>1460</v>
      </c>
      <c r="J24" s="27">
        <f>SUM(EKU:DC48!J24)</f>
        <v>300</v>
      </c>
      <c r="K24" s="28">
        <f>SUM(EKU:DC48!K24)</f>
        <v>1000</v>
      </c>
    </row>
    <row r="25" spans="1:11" ht="13.5">
      <c r="A25" s="40" t="s">
        <v>26</v>
      </c>
      <c r="B25" s="11"/>
      <c r="C25" s="27">
        <f>SUM(EKU:DC48!C25)</f>
        <v>2315</v>
      </c>
      <c r="D25" s="27">
        <f>SUM(EKU:DC48!D25)</f>
        <v>1852</v>
      </c>
      <c r="E25" s="28">
        <f>SUM(EKU:DC48!E25)</f>
        <v>7</v>
      </c>
      <c r="F25" s="29">
        <f>SUM(EKU:DC48!F25)</f>
        <v>1832</v>
      </c>
      <c r="G25" s="27">
        <f>SUM(EKU:DC48!G25)</f>
        <v>1171</v>
      </c>
      <c r="H25" s="30">
        <f>SUM(EKU:DC48!H25)</f>
        <v>8</v>
      </c>
      <c r="I25" s="31">
        <f>SUM(EKU:DC48!I25)</f>
        <v>1757</v>
      </c>
      <c r="J25" s="27">
        <f>SUM(EKU:DC48!J25)</f>
        <v>1040</v>
      </c>
      <c r="K25" s="28">
        <f>SUM(EKU:DC48!K25)</f>
        <v>8</v>
      </c>
    </row>
    <row r="26" spans="1:11" ht="13.5">
      <c r="A26" s="40" t="s">
        <v>27</v>
      </c>
      <c r="B26" s="11"/>
      <c r="C26" s="27">
        <f>SUM(EKU:DC48!C26)</f>
        <v>822</v>
      </c>
      <c r="D26" s="27">
        <f>SUM(EKU:DC48!D26)</f>
        <v>630</v>
      </c>
      <c r="E26" s="28">
        <f>SUM(EKU:DC48!E26)</f>
        <v>2</v>
      </c>
      <c r="F26" s="29">
        <f>SUM(EKU:DC48!F26)</f>
        <v>858</v>
      </c>
      <c r="G26" s="27">
        <f>SUM(EKU:DC48!G26)</f>
        <v>502</v>
      </c>
      <c r="H26" s="30">
        <f>SUM(EKU:DC48!H26)</f>
        <v>1</v>
      </c>
      <c r="I26" s="31">
        <f>SUM(EKU:DC48!I26)</f>
        <v>884</v>
      </c>
      <c r="J26" s="27">
        <f>SUM(EKU:DC48!J26)</f>
        <v>533</v>
      </c>
      <c r="K26" s="28">
        <f>SUM(EKU:DC48!K26)</f>
        <v>1</v>
      </c>
    </row>
    <row r="27" spans="1:11" ht="13.5">
      <c r="A27" s="40" t="s">
        <v>28</v>
      </c>
      <c r="B27" s="11"/>
      <c r="C27" s="27">
        <f>SUM(EKU:DC48!C27)</f>
        <v>222</v>
      </c>
      <c r="D27" s="27">
        <f>SUM(EKU:DC48!D27)</f>
        <v>170</v>
      </c>
      <c r="E27" s="28">
        <f>SUM(EKU:DC48!E27)</f>
        <v>0</v>
      </c>
      <c r="F27" s="29">
        <f>SUM(EKU:DC48!F27)</f>
        <v>237</v>
      </c>
      <c r="G27" s="27">
        <f>SUM(EKU:DC48!G27)</f>
        <v>186</v>
      </c>
      <c r="H27" s="30">
        <f>SUM(EKU:DC48!H27)</f>
        <v>0</v>
      </c>
      <c r="I27" s="31">
        <f>SUM(EKU:DC48!I27)</f>
        <v>173</v>
      </c>
      <c r="J27" s="27">
        <f>SUM(EKU:DC48!J27)</f>
        <v>173</v>
      </c>
      <c r="K27" s="28">
        <f>SUM(EKU:DC48!K27)</f>
        <v>0</v>
      </c>
    </row>
    <row r="28" spans="1:11" ht="13.5">
      <c r="A28" s="40" t="s">
        <v>29</v>
      </c>
      <c r="B28" s="11"/>
      <c r="C28" s="27">
        <f>SUM(EKU:DC48!C28)</f>
        <v>436</v>
      </c>
      <c r="D28" s="27">
        <f>SUM(EKU:DC48!D28)</f>
        <v>286</v>
      </c>
      <c r="E28" s="28">
        <f>SUM(EKU:DC48!E28)</f>
        <v>0</v>
      </c>
      <c r="F28" s="29">
        <f>SUM(EKU:DC48!F28)</f>
        <v>337</v>
      </c>
      <c r="G28" s="27">
        <f>SUM(EKU:DC48!G28)</f>
        <v>204</v>
      </c>
      <c r="H28" s="30">
        <f>SUM(EKU:DC48!H28)</f>
        <v>0</v>
      </c>
      <c r="I28" s="31">
        <f>SUM(EKU:DC48!I28)</f>
        <v>228</v>
      </c>
      <c r="J28" s="27">
        <f>SUM(EKU:DC48!J28)</f>
        <v>207</v>
      </c>
      <c r="K28" s="28">
        <f>SUM(EKU:DC48!K28)</f>
        <v>0</v>
      </c>
    </row>
    <row r="29" spans="1:11" ht="13.5">
      <c r="A29" s="40" t="s">
        <v>30</v>
      </c>
      <c r="B29" s="11"/>
      <c r="C29" s="27">
        <f>SUM(EKU:DC48!C29)</f>
        <v>11317</v>
      </c>
      <c r="D29" s="27">
        <f>SUM(EKU:DC48!D29)</f>
        <v>10162</v>
      </c>
      <c r="E29" s="28">
        <f>SUM(EKU:DC48!E29)</f>
        <v>116</v>
      </c>
      <c r="F29" s="29">
        <f>SUM(EKU:DC48!F29)</f>
        <v>7890</v>
      </c>
      <c r="G29" s="27">
        <f>SUM(EKU:DC48!G29)</f>
        <v>9532</v>
      </c>
      <c r="H29" s="30">
        <f>SUM(EKU:DC48!H29)</f>
        <v>220</v>
      </c>
      <c r="I29" s="31">
        <f>SUM(EKU:DC48!I29)</f>
        <v>10588</v>
      </c>
      <c r="J29" s="27">
        <f>SUM(EKU:DC48!J29)</f>
        <v>10026</v>
      </c>
      <c r="K29" s="28">
        <f>SUM(EKU:DC48!K29)</f>
        <v>220</v>
      </c>
    </row>
    <row r="30" spans="1:11" ht="13.5">
      <c r="A30" s="39" t="s">
        <v>32</v>
      </c>
      <c r="B30" s="11"/>
      <c r="C30" s="27">
        <f>SUM(EKU:DC48!C30)</f>
        <v>14274</v>
      </c>
      <c r="D30" s="27">
        <f>SUM(EKU:DC48!D30)</f>
        <v>11403</v>
      </c>
      <c r="E30" s="28">
        <f>SUM(EKU:DC48!E30)</f>
        <v>114</v>
      </c>
      <c r="F30" s="29">
        <f>SUM(EKU:DC48!F30)</f>
        <v>19465</v>
      </c>
      <c r="G30" s="27">
        <f>SUM(EKU:DC48!G30)</f>
        <v>14327</v>
      </c>
      <c r="H30" s="30">
        <f>SUM(EKU:DC48!H30)</f>
        <v>685</v>
      </c>
      <c r="I30" s="31">
        <f>SUM(EKU:DC48!I30)</f>
        <v>18254</v>
      </c>
      <c r="J30" s="27">
        <f>SUM(EKU:DC48!J30)</f>
        <v>14488</v>
      </c>
      <c r="K30" s="28">
        <f>SUM(EKU:DC48!K30)</f>
        <v>122</v>
      </c>
    </row>
    <row r="31" spans="1:11" ht="13.5">
      <c r="A31" s="39" t="s">
        <v>33</v>
      </c>
      <c r="B31" s="11"/>
      <c r="C31" s="27">
        <f>SUM(EKU:DC48!C31)</f>
        <v>13472</v>
      </c>
      <c r="D31" s="27">
        <f>SUM(EKU:DC48!D31)</f>
        <v>11702</v>
      </c>
      <c r="E31" s="28">
        <f>SUM(EKU:DC48!E31)</f>
        <v>282</v>
      </c>
      <c r="F31" s="29">
        <f>SUM(EKU:DC48!F31)</f>
        <v>12698</v>
      </c>
      <c r="G31" s="27">
        <f>SUM(EKU:DC48!G31)</f>
        <v>10350</v>
      </c>
      <c r="H31" s="30">
        <f>SUM(EKU:DC48!H31)</f>
        <v>329</v>
      </c>
      <c r="I31" s="31">
        <f>SUM(EKU:DC48!I31)</f>
        <v>11654</v>
      </c>
      <c r="J31" s="27">
        <f>SUM(EKU:DC48!J31)</f>
        <v>10799</v>
      </c>
      <c r="K31" s="28">
        <f>SUM(EKU:DC48!K31)</f>
        <v>558</v>
      </c>
    </row>
    <row r="32" spans="1:11" ht="13.5">
      <c r="A32" s="39" t="s">
        <v>34</v>
      </c>
      <c r="B32" s="11"/>
      <c r="C32" s="27">
        <f>SUM(EKU:DC48!C32)</f>
        <v>346</v>
      </c>
      <c r="D32" s="27">
        <f>SUM(EKU:DC48!D32)</f>
        <v>96</v>
      </c>
      <c r="E32" s="28">
        <f>SUM(EKU:DC48!E32)</f>
        <v>0</v>
      </c>
      <c r="F32" s="29">
        <f>SUM(EKU:DC48!F32)</f>
        <v>329</v>
      </c>
      <c r="G32" s="27">
        <f>SUM(EKU:DC48!G32)</f>
        <v>69</v>
      </c>
      <c r="H32" s="30">
        <f>SUM(EKU:DC48!H32)</f>
        <v>0</v>
      </c>
      <c r="I32" s="31">
        <f>SUM(EKU:DC48!I32)</f>
        <v>258</v>
      </c>
      <c r="J32" s="27">
        <f>SUM(EKU:DC48!J32)</f>
        <v>208</v>
      </c>
      <c r="K32" s="28">
        <f>SUM(EKU:DC48!K32)</f>
        <v>0</v>
      </c>
    </row>
    <row r="33" spans="1:11" ht="13.5">
      <c r="A33" s="39" t="s">
        <v>35</v>
      </c>
      <c r="B33" s="11"/>
      <c r="C33" s="27">
        <f>SUM(EKU:DC48!C33)</f>
        <v>212</v>
      </c>
      <c r="D33" s="27">
        <f>SUM(EKU:DC48!D33)</f>
        <v>106</v>
      </c>
      <c r="E33" s="28">
        <f>SUM(EKU:DC48!E33)</f>
        <v>0</v>
      </c>
      <c r="F33" s="29">
        <f>SUM(EKU:DC48!F33)</f>
        <v>961</v>
      </c>
      <c r="G33" s="27">
        <f>SUM(EKU:DC48!G33)</f>
        <v>834</v>
      </c>
      <c r="H33" s="30">
        <f>SUM(EKU:DC48!H33)</f>
        <v>0</v>
      </c>
      <c r="I33" s="31">
        <f>SUM(EKU:DC48!I33)</f>
        <v>1117</v>
      </c>
      <c r="J33" s="27">
        <f>SUM(EKU:DC48!J33)</f>
        <v>1014</v>
      </c>
      <c r="K33" s="28">
        <f>SUM(EKU:DC48!K33)</f>
        <v>0</v>
      </c>
    </row>
    <row r="34" spans="1:11" ht="13.5">
      <c r="A34" s="39" t="s">
        <v>36</v>
      </c>
      <c r="B34" s="11"/>
      <c r="C34" s="27">
        <f>SUM(EKU:DC48!C34)</f>
        <v>3463</v>
      </c>
      <c r="D34" s="27">
        <f>SUM(EKU:DC48!D34)</f>
        <v>3117</v>
      </c>
      <c r="E34" s="28">
        <f>SUM(EKU:DC48!E34)</f>
        <v>0</v>
      </c>
      <c r="F34" s="29">
        <f>SUM(EKU:DC48!F34)</f>
        <v>3708</v>
      </c>
      <c r="G34" s="27">
        <f>SUM(EKU:DC48!G34)</f>
        <v>2881</v>
      </c>
      <c r="H34" s="30">
        <f>SUM(EKU:DC48!H34)</f>
        <v>0</v>
      </c>
      <c r="I34" s="31">
        <f>SUM(EKU:DC48!I34)</f>
        <v>3476</v>
      </c>
      <c r="J34" s="27">
        <f>SUM(EKU:DC48!J34)</f>
        <v>3032</v>
      </c>
      <c r="K34" s="28">
        <f>SUM(EKU:DC48!K34)</f>
        <v>0</v>
      </c>
    </row>
    <row r="35" spans="1:11" ht="13.5">
      <c r="A35" s="39" t="s">
        <v>37</v>
      </c>
      <c r="B35" s="11"/>
      <c r="C35" s="27">
        <f>SUM(EKU:DC48!C35)</f>
        <v>24741</v>
      </c>
      <c r="D35" s="27">
        <f>SUM(EKU:DC48!D35)</f>
        <v>21432</v>
      </c>
      <c r="E35" s="28">
        <f>SUM(EKU:DC48!E35)</f>
        <v>1205</v>
      </c>
      <c r="F35" s="29">
        <f>SUM(EKU:DC48!F35)</f>
        <v>22952</v>
      </c>
      <c r="G35" s="27">
        <f>SUM(EKU:DC48!G35)</f>
        <v>19203</v>
      </c>
      <c r="H35" s="30">
        <f>SUM(EKU:DC48!H35)</f>
        <v>68</v>
      </c>
      <c r="I35" s="31">
        <f>SUM(EKU:DC48!I35)</f>
        <v>21882</v>
      </c>
      <c r="J35" s="27">
        <f>SUM(EKU:DC48!J35)</f>
        <v>19254</v>
      </c>
      <c r="K35" s="28">
        <f>SUM(EKU:DC48!K35)</f>
        <v>187</v>
      </c>
    </row>
    <row r="36" spans="1:11" ht="13.5">
      <c r="A36" s="41" t="s">
        <v>38</v>
      </c>
      <c r="B36" s="17"/>
      <c r="C36" s="42">
        <f>C5+C6+C8+C9+C10+C20+C30+C31+C32+C33+C34+C35</f>
        <v>92494</v>
      </c>
      <c r="D36" s="42">
        <f aca="true" t="shared" si="2" ref="D36:K36">D5+D6+D8+D9+D10+D20+D30+D31+D32+D33+D34+D35</f>
        <v>75202</v>
      </c>
      <c r="E36" s="43">
        <f t="shared" si="2"/>
        <v>3596</v>
      </c>
      <c r="F36" s="44">
        <f t="shared" si="2"/>
        <v>91716</v>
      </c>
      <c r="G36" s="45">
        <f t="shared" si="2"/>
        <v>73329</v>
      </c>
      <c r="H36" s="46">
        <f t="shared" si="2"/>
        <v>3134</v>
      </c>
      <c r="I36" s="47">
        <f t="shared" si="2"/>
        <v>93518</v>
      </c>
      <c r="J36" s="42">
        <f t="shared" si="2"/>
        <v>77587</v>
      </c>
      <c r="K36" s="43">
        <f t="shared" si="2"/>
        <v>5344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91252</v>
      </c>
      <c r="D38" s="32">
        <f aca="true" t="shared" si="3" ref="D38:K38">SUM(D8:D10,D20,D30:D35)</f>
        <v>75076</v>
      </c>
      <c r="E38" s="33">
        <f t="shared" si="3"/>
        <v>2480</v>
      </c>
      <c r="F38" s="34">
        <f t="shared" si="3"/>
        <v>90472</v>
      </c>
      <c r="G38" s="32">
        <f t="shared" si="3"/>
        <v>73201</v>
      </c>
      <c r="H38" s="35">
        <f t="shared" si="3"/>
        <v>2019</v>
      </c>
      <c r="I38" s="36">
        <f t="shared" si="3"/>
        <v>92194</v>
      </c>
      <c r="J38" s="32">
        <f t="shared" si="3"/>
        <v>77370</v>
      </c>
      <c r="K38" s="33">
        <f t="shared" si="3"/>
        <v>4238</v>
      </c>
    </row>
    <row r="39" spans="1:11" ht="13.5">
      <c r="A39" s="38" t="s">
        <v>42</v>
      </c>
      <c r="B39" s="11" t="s">
        <v>43</v>
      </c>
      <c r="C39" s="27">
        <f>SUM(C11+C21)</f>
        <v>4848</v>
      </c>
      <c r="D39" s="27">
        <f aca="true" t="shared" si="4" ref="D39:K39">SUM(D11+D21)</f>
        <v>3175</v>
      </c>
      <c r="E39" s="28">
        <f t="shared" si="4"/>
        <v>98</v>
      </c>
      <c r="F39" s="29">
        <f t="shared" si="4"/>
        <v>4611</v>
      </c>
      <c r="G39" s="27">
        <f t="shared" si="4"/>
        <v>3004</v>
      </c>
      <c r="H39" s="30">
        <f t="shared" si="4"/>
        <v>106</v>
      </c>
      <c r="I39" s="31">
        <f t="shared" si="4"/>
        <v>3955</v>
      </c>
      <c r="J39" s="27">
        <f t="shared" si="4"/>
        <v>3666</v>
      </c>
      <c r="K39" s="28">
        <f t="shared" si="4"/>
        <v>109</v>
      </c>
    </row>
    <row r="40" spans="1:11" ht="13.5">
      <c r="A40" s="49" t="s">
        <v>44</v>
      </c>
      <c r="B40" s="24" t="s">
        <v>43</v>
      </c>
      <c r="C40" s="50">
        <f>C12+C13+C23+C22+C30</f>
        <v>16333</v>
      </c>
      <c r="D40" s="50">
        <f aca="true" t="shared" si="5" ref="D40:K40">D12+D13+D23+D22+D30</f>
        <v>12918</v>
      </c>
      <c r="E40" s="51">
        <f t="shared" si="5"/>
        <v>129</v>
      </c>
      <c r="F40" s="52">
        <f t="shared" si="5"/>
        <v>21224</v>
      </c>
      <c r="G40" s="50">
        <f t="shared" si="5"/>
        <v>15472</v>
      </c>
      <c r="H40" s="53">
        <f t="shared" si="5"/>
        <v>701</v>
      </c>
      <c r="I40" s="54">
        <f t="shared" si="5"/>
        <v>19677</v>
      </c>
      <c r="J40" s="50">
        <f t="shared" si="5"/>
        <v>15684</v>
      </c>
      <c r="K40" s="51">
        <f t="shared" si="5"/>
        <v>128</v>
      </c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55</v>
      </c>
      <c r="D5" s="27">
        <v>55</v>
      </c>
      <c r="E5" s="28"/>
      <c r="F5" s="29">
        <v>55</v>
      </c>
      <c r="G5" s="27">
        <v>55</v>
      </c>
      <c r="H5" s="30"/>
      <c r="I5" s="31">
        <v>55</v>
      </c>
      <c r="J5" s="27">
        <v>55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8</v>
      </c>
      <c r="D8" s="27">
        <v>7</v>
      </c>
      <c r="E8" s="28"/>
      <c r="F8" s="29">
        <v>8</v>
      </c>
      <c r="G8" s="27">
        <v>8</v>
      </c>
      <c r="H8" s="30"/>
      <c r="I8" s="31">
        <v>8</v>
      </c>
      <c r="J8" s="27">
        <v>7</v>
      </c>
      <c r="K8" s="28"/>
    </row>
    <row r="9" spans="1:11" ht="13.5">
      <c r="A9" s="39" t="s">
        <v>19</v>
      </c>
      <c r="B9" s="11" t="s">
        <v>20</v>
      </c>
      <c r="C9" s="27">
        <v>26</v>
      </c>
      <c r="D9" s="27">
        <v>19</v>
      </c>
      <c r="E9" s="28"/>
      <c r="F9" s="29">
        <v>26</v>
      </c>
      <c r="G9" s="27">
        <v>21</v>
      </c>
      <c r="H9" s="30"/>
      <c r="I9" s="31">
        <v>26</v>
      </c>
      <c r="J9" s="27">
        <v>19</v>
      </c>
      <c r="K9" s="28"/>
    </row>
    <row r="10" spans="1:11" ht="13.5">
      <c r="A10" s="39" t="s">
        <v>21</v>
      </c>
      <c r="B10" s="11"/>
      <c r="C10" s="27">
        <v>29</v>
      </c>
      <c r="D10" s="27">
        <v>20</v>
      </c>
      <c r="E10" s="28"/>
      <c r="F10" s="29">
        <v>29</v>
      </c>
      <c r="G10" s="27">
        <v>25</v>
      </c>
      <c r="H10" s="30"/>
      <c r="I10" s="31">
        <v>29</v>
      </c>
      <c r="J10" s="27">
        <v>25</v>
      </c>
      <c r="K10" s="28"/>
    </row>
    <row r="11" spans="1:11" ht="13.5">
      <c r="A11" s="40" t="s">
        <v>22</v>
      </c>
      <c r="B11" s="11"/>
      <c r="C11" s="27">
        <v>4</v>
      </c>
      <c r="D11" s="27">
        <v>2</v>
      </c>
      <c r="E11" s="28"/>
      <c r="F11" s="29">
        <v>4</v>
      </c>
      <c r="G11" s="27">
        <v>4</v>
      </c>
      <c r="H11" s="30"/>
      <c r="I11" s="31">
        <v>4</v>
      </c>
      <c r="J11" s="27">
        <v>4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>
        <v>4</v>
      </c>
      <c r="D15" s="27">
        <v>2</v>
      </c>
      <c r="E15" s="28"/>
      <c r="F15" s="29">
        <v>4</v>
      </c>
      <c r="G15" s="27">
        <v>3</v>
      </c>
      <c r="H15" s="30"/>
      <c r="I15" s="31">
        <v>4</v>
      </c>
      <c r="J15" s="27">
        <v>3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15</v>
      </c>
      <c r="D19" s="27">
        <v>10</v>
      </c>
      <c r="E19" s="28"/>
      <c r="F19" s="29">
        <v>15</v>
      </c>
      <c r="G19" s="27">
        <v>12</v>
      </c>
      <c r="H19" s="30"/>
      <c r="I19" s="31">
        <v>15</v>
      </c>
      <c r="J19" s="27">
        <v>12</v>
      </c>
      <c r="K19" s="28"/>
    </row>
    <row r="20" spans="1:11" ht="13.5">
      <c r="A20" s="39" t="s">
        <v>31</v>
      </c>
      <c r="B20" s="11"/>
      <c r="C20" s="27">
        <v>75</v>
      </c>
      <c r="D20" s="27">
        <v>67</v>
      </c>
      <c r="E20" s="28"/>
      <c r="F20" s="29">
        <v>75</v>
      </c>
      <c r="G20" s="27">
        <v>58</v>
      </c>
      <c r="H20" s="30"/>
      <c r="I20" s="31">
        <v>75</v>
      </c>
      <c r="J20" s="27">
        <v>58</v>
      </c>
      <c r="K20" s="28"/>
    </row>
    <row r="21" spans="1:11" ht="13.5">
      <c r="A21" s="40" t="s">
        <v>22</v>
      </c>
      <c r="B21" s="11"/>
      <c r="C21" s="27">
        <v>4</v>
      </c>
      <c r="D21" s="27">
        <v>4</v>
      </c>
      <c r="E21" s="28"/>
      <c r="F21" s="29">
        <v>4</v>
      </c>
      <c r="G21" s="27">
        <v>4</v>
      </c>
      <c r="H21" s="30"/>
      <c r="I21" s="31">
        <v>4</v>
      </c>
      <c r="J21" s="27">
        <v>4</v>
      </c>
      <c r="K21" s="28"/>
    </row>
    <row r="22" spans="1:11" ht="13.5">
      <c r="A22" s="40" t="s">
        <v>23</v>
      </c>
      <c r="B22" s="11"/>
      <c r="C22" s="27">
        <v>6</v>
      </c>
      <c r="D22" s="27">
        <v>6</v>
      </c>
      <c r="E22" s="28"/>
      <c r="F22" s="29">
        <v>6</v>
      </c>
      <c r="G22" s="27">
        <v>6</v>
      </c>
      <c r="H22" s="30"/>
      <c r="I22" s="31">
        <v>6</v>
      </c>
      <c r="J22" s="27">
        <v>6</v>
      </c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2</v>
      </c>
      <c r="D24" s="27">
        <v>1</v>
      </c>
      <c r="E24" s="28"/>
      <c r="F24" s="29">
        <v>2</v>
      </c>
      <c r="G24" s="27">
        <v>1</v>
      </c>
      <c r="H24" s="30"/>
      <c r="I24" s="31">
        <v>2</v>
      </c>
      <c r="J24" s="27">
        <v>1</v>
      </c>
      <c r="K24" s="28"/>
    </row>
    <row r="25" spans="1:11" ht="13.5">
      <c r="A25" s="40" t="s">
        <v>26</v>
      </c>
      <c r="B25" s="11"/>
      <c r="C25" s="27">
        <v>5</v>
      </c>
      <c r="D25" s="27">
        <v>2</v>
      </c>
      <c r="E25" s="28"/>
      <c r="F25" s="29">
        <v>5</v>
      </c>
      <c r="G25" s="27">
        <v>2</v>
      </c>
      <c r="H25" s="30"/>
      <c r="I25" s="31">
        <v>5</v>
      </c>
      <c r="J25" s="27">
        <v>2</v>
      </c>
      <c r="K25" s="28"/>
    </row>
    <row r="26" spans="1:11" ht="13.5">
      <c r="A26" s="40" t="s">
        <v>27</v>
      </c>
      <c r="B26" s="11"/>
      <c r="C26" s="27">
        <v>4</v>
      </c>
      <c r="D26" s="27">
        <v>1</v>
      </c>
      <c r="E26" s="28"/>
      <c r="F26" s="29">
        <v>4</v>
      </c>
      <c r="G26" s="27">
        <v>3</v>
      </c>
      <c r="H26" s="30"/>
      <c r="I26" s="31">
        <v>4</v>
      </c>
      <c r="J26" s="27">
        <v>3</v>
      </c>
      <c r="K26" s="28"/>
    </row>
    <row r="27" spans="1:11" ht="13.5">
      <c r="A27" s="40" t="s">
        <v>28</v>
      </c>
      <c r="B27" s="11"/>
      <c r="C27" s="27">
        <v>2</v>
      </c>
      <c r="D27" s="27">
        <v>1</v>
      </c>
      <c r="E27" s="28"/>
      <c r="F27" s="29">
        <v>2</v>
      </c>
      <c r="G27" s="27">
        <v>2</v>
      </c>
      <c r="H27" s="30"/>
      <c r="I27" s="31">
        <v>2</v>
      </c>
      <c r="J27" s="27">
        <v>2</v>
      </c>
      <c r="K27" s="28"/>
    </row>
    <row r="28" spans="1:11" ht="13.5">
      <c r="A28" s="40" t="s">
        <v>29</v>
      </c>
      <c r="B28" s="11"/>
      <c r="C28" s="27">
        <v>2</v>
      </c>
      <c r="D28" s="27">
        <v>2</v>
      </c>
      <c r="E28" s="28"/>
      <c r="F28" s="29">
        <v>2</v>
      </c>
      <c r="G28" s="27">
        <v>2</v>
      </c>
      <c r="H28" s="30"/>
      <c r="I28" s="31">
        <v>2</v>
      </c>
      <c r="J28" s="27">
        <v>2</v>
      </c>
      <c r="K28" s="28"/>
    </row>
    <row r="29" spans="1:11" ht="13.5">
      <c r="A29" s="40" t="s">
        <v>30</v>
      </c>
      <c r="B29" s="11"/>
      <c r="C29" s="27">
        <v>48</v>
      </c>
      <c r="D29" s="27">
        <v>48</v>
      </c>
      <c r="E29" s="28"/>
      <c r="F29" s="29">
        <v>48</v>
      </c>
      <c r="G29" s="27">
        <v>36</v>
      </c>
      <c r="H29" s="30"/>
      <c r="I29" s="31">
        <v>48</v>
      </c>
      <c r="J29" s="27">
        <v>36</v>
      </c>
      <c r="K29" s="28"/>
    </row>
    <row r="30" spans="1:11" ht="13.5">
      <c r="A30" s="39" t="s">
        <v>32</v>
      </c>
      <c r="B30" s="11"/>
      <c r="C30" s="27">
        <v>99</v>
      </c>
      <c r="D30" s="27">
        <v>99</v>
      </c>
      <c r="E30" s="28"/>
      <c r="F30" s="29">
        <v>99</v>
      </c>
      <c r="G30" s="27">
        <v>87</v>
      </c>
      <c r="H30" s="30"/>
      <c r="I30" s="31">
        <v>99</v>
      </c>
      <c r="J30" s="27">
        <v>87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1324</v>
      </c>
      <c r="D35" s="27">
        <v>624</v>
      </c>
      <c r="E35" s="28"/>
      <c r="F35" s="29">
        <v>1324</v>
      </c>
      <c r="G35" s="27">
        <v>624</v>
      </c>
      <c r="H35" s="30"/>
      <c r="I35" s="31">
        <v>1324</v>
      </c>
      <c r="J35" s="27">
        <v>627</v>
      </c>
      <c r="K35" s="28"/>
    </row>
    <row r="36" spans="1:11" ht="13.5">
      <c r="A36" s="41" t="s">
        <v>38</v>
      </c>
      <c r="B36" s="17"/>
      <c r="C36" s="42">
        <v>1616</v>
      </c>
      <c r="D36" s="42">
        <v>891</v>
      </c>
      <c r="E36" s="43"/>
      <c r="F36" s="44">
        <v>1616</v>
      </c>
      <c r="G36" s="45">
        <v>878</v>
      </c>
      <c r="H36" s="46"/>
      <c r="I36" s="47">
        <v>1616</v>
      </c>
      <c r="J36" s="42">
        <v>878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>
        <v>-1.5</v>
      </c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69</v>
      </c>
      <c r="D5" s="27"/>
      <c r="E5" s="28">
        <v>69</v>
      </c>
      <c r="F5" s="29">
        <v>76</v>
      </c>
      <c r="G5" s="27">
        <v>2</v>
      </c>
      <c r="H5" s="30">
        <v>74</v>
      </c>
      <c r="I5" s="31">
        <v>166</v>
      </c>
      <c r="J5" s="27">
        <v>91</v>
      </c>
      <c r="K5" s="28">
        <v>75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7</v>
      </c>
      <c r="F8" s="29">
        <v>7</v>
      </c>
      <c r="G8" s="27"/>
      <c r="H8" s="30">
        <v>7</v>
      </c>
      <c r="I8" s="31">
        <v>8</v>
      </c>
      <c r="J8" s="27"/>
      <c r="K8" s="28">
        <v>8</v>
      </c>
    </row>
    <row r="9" spans="1:11" ht="13.5">
      <c r="A9" s="39" t="s">
        <v>19</v>
      </c>
      <c r="B9" s="11" t="s">
        <v>20</v>
      </c>
      <c r="C9" s="27">
        <v>57</v>
      </c>
      <c r="D9" s="27">
        <v>56</v>
      </c>
      <c r="E9" s="28"/>
      <c r="F9" s="29">
        <v>31</v>
      </c>
      <c r="G9" s="27">
        <v>8</v>
      </c>
      <c r="H9" s="30">
        <v>23</v>
      </c>
      <c r="I9" s="31">
        <v>53</v>
      </c>
      <c r="J9" s="27">
        <v>52</v>
      </c>
      <c r="K9" s="28">
        <v>1</v>
      </c>
    </row>
    <row r="10" spans="1:11" ht="13.5">
      <c r="A10" s="39" t="s">
        <v>21</v>
      </c>
      <c r="B10" s="11"/>
      <c r="C10" s="27">
        <v>99</v>
      </c>
      <c r="D10" s="27">
        <v>99</v>
      </c>
      <c r="E10" s="28"/>
      <c r="F10" s="29">
        <v>27</v>
      </c>
      <c r="G10" s="27">
        <v>25</v>
      </c>
      <c r="H10" s="30">
        <v>2</v>
      </c>
      <c r="I10" s="31">
        <v>825</v>
      </c>
      <c r="J10" s="27">
        <v>816</v>
      </c>
      <c r="K10" s="28">
        <v>9</v>
      </c>
    </row>
    <row r="11" spans="1:11" ht="13.5">
      <c r="A11" s="40" t="s">
        <v>22</v>
      </c>
      <c r="B11" s="11"/>
      <c r="C11" s="27">
        <v>35</v>
      </c>
      <c r="D11" s="27">
        <v>35</v>
      </c>
      <c r="E11" s="28"/>
      <c r="F11" s="29">
        <v>5</v>
      </c>
      <c r="G11" s="27">
        <v>5</v>
      </c>
      <c r="H11" s="30"/>
      <c r="I11" s="31">
        <v>141</v>
      </c>
      <c r="J11" s="27">
        <v>132</v>
      </c>
      <c r="K11" s="28">
        <v>9</v>
      </c>
    </row>
    <row r="12" spans="1:11" ht="13.5">
      <c r="A12" s="40" t="s">
        <v>23</v>
      </c>
      <c r="B12" s="11"/>
      <c r="C12" s="27">
        <v>9</v>
      </c>
      <c r="D12" s="27">
        <v>9</v>
      </c>
      <c r="E12" s="28"/>
      <c r="F12" s="29"/>
      <c r="G12" s="27"/>
      <c r="H12" s="30"/>
      <c r="I12" s="31">
        <v>39</v>
      </c>
      <c r="J12" s="27">
        <v>39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/>
      <c r="G14" s="27"/>
      <c r="H14" s="30"/>
      <c r="I14" s="31">
        <v>72</v>
      </c>
      <c r="J14" s="27">
        <v>72</v>
      </c>
      <c r="K14" s="28"/>
    </row>
    <row r="15" spans="1:11" ht="13.5">
      <c r="A15" s="40" t="s">
        <v>26</v>
      </c>
      <c r="B15" s="11"/>
      <c r="C15" s="27">
        <v>2</v>
      </c>
      <c r="D15" s="27">
        <v>2</v>
      </c>
      <c r="E15" s="28"/>
      <c r="F15" s="29"/>
      <c r="G15" s="27"/>
      <c r="H15" s="30"/>
      <c r="I15" s="31">
        <v>67</v>
      </c>
      <c r="J15" s="27">
        <v>67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/>
      <c r="G16" s="27"/>
      <c r="H16" s="30"/>
      <c r="I16" s="31">
        <v>48</v>
      </c>
      <c r="J16" s="27">
        <v>48</v>
      </c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/>
      <c r="G17" s="27"/>
      <c r="H17" s="30"/>
      <c r="I17" s="31">
        <v>45</v>
      </c>
      <c r="J17" s="27">
        <v>45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/>
      <c r="G18" s="27"/>
      <c r="H18" s="30"/>
      <c r="I18" s="31">
        <v>176</v>
      </c>
      <c r="J18" s="27">
        <v>176</v>
      </c>
      <c r="K18" s="28"/>
    </row>
    <row r="19" spans="1:11" ht="13.5">
      <c r="A19" s="40" t="s">
        <v>30</v>
      </c>
      <c r="B19" s="11"/>
      <c r="C19" s="27">
        <v>46</v>
      </c>
      <c r="D19" s="27">
        <v>46</v>
      </c>
      <c r="E19" s="28"/>
      <c r="F19" s="29">
        <v>22</v>
      </c>
      <c r="G19" s="27">
        <v>20</v>
      </c>
      <c r="H19" s="30">
        <v>2</v>
      </c>
      <c r="I19" s="31">
        <v>237</v>
      </c>
      <c r="J19" s="27">
        <v>237</v>
      </c>
      <c r="K19" s="28"/>
    </row>
    <row r="20" spans="1:11" ht="13.5">
      <c r="A20" s="39" t="s">
        <v>31</v>
      </c>
      <c r="B20" s="11"/>
      <c r="C20" s="27">
        <v>15</v>
      </c>
      <c r="D20" s="27">
        <v>15</v>
      </c>
      <c r="E20" s="28">
        <v>1</v>
      </c>
      <c r="F20" s="29">
        <v>74</v>
      </c>
      <c r="G20" s="27">
        <v>73</v>
      </c>
      <c r="H20" s="30">
        <v>1</v>
      </c>
      <c r="I20" s="31">
        <v>42</v>
      </c>
      <c r="J20" s="27">
        <v>42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15</v>
      </c>
      <c r="G22" s="27">
        <v>14</v>
      </c>
      <c r="H22" s="30">
        <v>1</v>
      </c>
      <c r="I22" s="31"/>
      <c r="J22" s="27"/>
      <c r="K22" s="28"/>
    </row>
    <row r="23" spans="1:11" ht="13.5">
      <c r="A23" s="40" t="s">
        <v>24</v>
      </c>
      <c r="B23" s="11"/>
      <c r="C23" s="27">
        <v>15</v>
      </c>
      <c r="D23" s="27">
        <v>15</v>
      </c>
      <c r="E23" s="28"/>
      <c r="F23" s="29">
        <v>4</v>
      </c>
      <c r="G23" s="27">
        <v>4</v>
      </c>
      <c r="H23" s="30"/>
      <c r="I23" s="31">
        <v>16</v>
      </c>
      <c r="J23" s="27">
        <v>16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>
        <v>7</v>
      </c>
      <c r="G24" s="27">
        <v>7</v>
      </c>
      <c r="H24" s="30"/>
      <c r="I24" s="31">
        <v>14</v>
      </c>
      <c r="J24" s="27">
        <v>14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23</v>
      </c>
      <c r="G25" s="27">
        <v>23</v>
      </c>
      <c r="H25" s="30"/>
      <c r="I25" s="31">
        <v>12</v>
      </c>
      <c r="J25" s="27">
        <v>12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8</v>
      </c>
      <c r="G26" s="27">
        <v>8</v>
      </c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>
        <v>11</v>
      </c>
      <c r="G27" s="27">
        <v>11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>
        <v>1</v>
      </c>
      <c r="F29" s="29">
        <v>6</v>
      </c>
      <c r="G29" s="27">
        <v>6</v>
      </c>
      <c r="H29" s="30"/>
      <c r="I29" s="31"/>
      <c r="J29" s="27"/>
      <c r="K29" s="28"/>
    </row>
    <row r="30" spans="1:11" ht="13.5">
      <c r="A30" s="39" t="s">
        <v>32</v>
      </c>
      <c r="B30" s="11"/>
      <c r="C30" s="27">
        <v>218</v>
      </c>
      <c r="D30" s="27">
        <v>207</v>
      </c>
      <c r="E30" s="28">
        <v>11</v>
      </c>
      <c r="F30" s="29">
        <v>194</v>
      </c>
      <c r="G30" s="27">
        <v>170</v>
      </c>
      <c r="H30" s="30">
        <v>24</v>
      </c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2</v>
      </c>
      <c r="D33" s="27">
        <v>2</v>
      </c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114</v>
      </c>
      <c r="D34" s="27">
        <v>114</v>
      </c>
      <c r="E34" s="28"/>
      <c r="F34" s="29">
        <v>94</v>
      </c>
      <c r="G34" s="27">
        <v>94</v>
      </c>
      <c r="H34" s="30"/>
      <c r="I34" s="31">
        <v>21</v>
      </c>
      <c r="J34" s="27">
        <v>21</v>
      </c>
      <c r="K34" s="28"/>
    </row>
    <row r="35" spans="1:11" ht="13.5">
      <c r="A35" s="39" t="s">
        <v>37</v>
      </c>
      <c r="B35" s="11"/>
      <c r="C35" s="27">
        <v>756</v>
      </c>
      <c r="D35" s="27">
        <v>756</v>
      </c>
      <c r="E35" s="28"/>
      <c r="F35" s="29">
        <v>524</v>
      </c>
      <c r="G35" s="27">
        <v>394</v>
      </c>
      <c r="H35" s="30"/>
      <c r="I35" s="31">
        <v>542</v>
      </c>
      <c r="J35" s="27">
        <v>426</v>
      </c>
      <c r="K35" s="28">
        <v>116</v>
      </c>
    </row>
    <row r="36" spans="1:11" ht="13.5">
      <c r="A36" s="41" t="s">
        <v>38</v>
      </c>
      <c r="B36" s="17"/>
      <c r="C36" s="42">
        <v>1337</v>
      </c>
      <c r="D36" s="42">
        <v>1249</v>
      </c>
      <c r="E36" s="43">
        <v>88</v>
      </c>
      <c r="F36" s="44">
        <v>1027</v>
      </c>
      <c r="G36" s="45">
        <v>766</v>
      </c>
      <c r="H36" s="46">
        <v>131</v>
      </c>
      <c r="I36" s="47">
        <v>1657</v>
      </c>
      <c r="J36" s="42">
        <v>1448</v>
      </c>
      <c r="K36" s="43">
        <v>209</v>
      </c>
    </row>
    <row r="37" spans="1:11" ht="13.5">
      <c r="A37" s="48" t="s">
        <v>39</v>
      </c>
      <c r="B37" s="18"/>
      <c r="C37" s="19"/>
      <c r="D37" s="19"/>
      <c r="E37" s="20"/>
      <c r="F37" s="21">
        <v>-23.2</v>
      </c>
      <c r="G37" s="19">
        <v>-38.7</v>
      </c>
      <c r="H37" s="22">
        <v>48.9</v>
      </c>
      <c r="I37" s="23">
        <v>61.3</v>
      </c>
      <c r="J37" s="19">
        <v>89</v>
      </c>
      <c r="K37" s="20">
        <v>59.5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44</v>
      </c>
      <c r="D5" s="27">
        <v>12</v>
      </c>
      <c r="E5" s="28">
        <v>32</v>
      </c>
      <c r="F5" s="29">
        <v>44</v>
      </c>
      <c r="G5" s="27">
        <v>12</v>
      </c>
      <c r="H5" s="30">
        <v>32</v>
      </c>
      <c r="I5" s="31">
        <v>44</v>
      </c>
      <c r="J5" s="27">
        <v>12</v>
      </c>
      <c r="K5" s="28">
        <v>32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19</v>
      </c>
      <c r="G8" s="27">
        <v>19</v>
      </c>
      <c r="H8" s="30"/>
      <c r="I8" s="31">
        <v>19</v>
      </c>
      <c r="J8" s="27">
        <v>19</v>
      </c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375</v>
      </c>
      <c r="D10" s="27">
        <v>375</v>
      </c>
      <c r="E10" s="28"/>
      <c r="F10" s="29">
        <v>356</v>
      </c>
      <c r="G10" s="27">
        <v>356</v>
      </c>
      <c r="H10" s="30"/>
      <c r="I10" s="31">
        <v>356</v>
      </c>
      <c r="J10" s="27">
        <v>356</v>
      </c>
      <c r="K10" s="28"/>
    </row>
    <row r="11" spans="1:11" ht="13.5">
      <c r="A11" s="40" t="s">
        <v>22</v>
      </c>
      <c r="B11" s="11"/>
      <c r="C11" s="27">
        <v>23</v>
      </c>
      <c r="D11" s="27">
        <v>23</v>
      </c>
      <c r="E11" s="28"/>
      <c r="F11" s="29">
        <v>18</v>
      </c>
      <c r="G11" s="27">
        <v>18</v>
      </c>
      <c r="H11" s="30"/>
      <c r="I11" s="31">
        <v>18</v>
      </c>
      <c r="J11" s="27">
        <v>18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352</v>
      </c>
      <c r="D19" s="27">
        <v>352</v>
      </c>
      <c r="E19" s="28"/>
      <c r="F19" s="29">
        <v>338</v>
      </c>
      <c r="G19" s="27">
        <v>338</v>
      </c>
      <c r="H19" s="30"/>
      <c r="I19" s="31">
        <v>338</v>
      </c>
      <c r="J19" s="27">
        <v>338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419</v>
      </c>
      <c r="D36" s="42">
        <v>387</v>
      </c>
      <c r="E36" s="43">
        <v>32</v>
      </c>
      <c r="F36" s="44">
        <v>419</v>
      </c>
      <c r="G36" s="45">
        <v>387</v>
      </c>
      <c r="H36" s="46">
        <v>32</v>
      </c>
      <c r="I36" s="47">
        <v>419</v>
      </c>
      <c r="J36" s="42">
        <v>387</v>
      </c>
      <c r="K36" s="43">
        <v>32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224</v>
      </c>
      <c r="D5" s="27"/>
      <c r="E5" s="28">
        <v>224</v>
      </c>
      <c r="F5" s="29">
        <v>224</v>
      </c>
      <c r="G5" s="27"/>
      <c r="H5" s="30">
        <v>224</v>
      </c>
      <c r="I5" s="31">
        <v>223</v>
      </c>
      <c r="J5" s="27"/>
      <c r="K5" s="28">
        <v>223</v>
      </c>
    </row>
    <row r="6" spans="1:11" ht="13.5">
      <c r="A6" s="39" t="s">
        <v>13</v>
      </c>
      <c r="B6" s="11" t="s">
        <v>14</v>
      </c>
      <c r="C6" s="27">
        <v>13</v>
      </c>
      <c r="D6" s="27"/>
      <c r="E6" s="28">
        <v>13</v>
      </c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197</v>
      </c>
      <c r="D8" s="27"/>
      <c r="E8" s="28">
        <v>197</v>
      </c>
      <c r="F8" s="29">
        <v>205</v>
      </c>
      <c r="G8" s="27"/>
      <c r="H8" s="30">
        <v>145</v>
      </c>
      <c r="I8" s="31">
        <v>216</v>
      </c>
      <c r="J8" s="27"/>
      <c r="K8" s="28">
        <v>127</v>
      </c>
    </row>
    <row r="9" spans="1:11" ht="13.5">
      <c r="A9" s="39" t="s">
        <v>19</v>
      </c>
      <c r="B9" s="11" t="s">
        <v>20</v>
      </c>
      <c r="C9" s="27">
        <v>366</v>
      </c>
      <c r="D9" s="27">
        <v>366</v>
      </c>
      <c r="E9" s="28"/>
      <c r="F9" s="29">
        <v>966</v>
      </c>
      <c r="G9" s="27">
        <v>648</v>
      </c>
      <c r="H9" s="30"/>
      <c r="I9" s="31">
        <v>1346</v>
      </c>
      <c r="J9" s="27">
        <v>895</v>
      </c>
      <c r="K9" s="28"/>
    </row>
    <row r="10" spans="1:11" ht="13.5">
      <c r="A10" s="39" t="s">
        <v>21</v>
      </c>
      <c r="B10" s="11"/>
      <c r="C10" s="27">
        <v>1943</v>
      </c>
      <c r="D10" s="27">
        <v>1939</v>
      </c>
      <c r="E10" s="28">
        <v>4</v>
      </c>
      <c r="F10" s="29">
        <v>1528</v>
      </c>
      <c r="G10" s="27">
        <v>1105</v>
      </c>
      <c r="H10" s="30">
        <v>14</v>
      </c>
      <c r="I10" s="31"/>
      <c r="J10" s="27">
        <v>895</v>
      </c>
      <c r="K10" s="28"/>
    </row>
    <row r="11" spans="1:11" ht="13.5">
      <c r="A11" s="40" t="s">
        <v>22</v>
      </c>
      <c r="B11" s="11"/>
      <c r="C11" s="27">
        <v>200</v>
      </c>
      <c r="D11" s="27">
        <v>199</v>
      </c>
      <c r="E11" s="28">
        <v>1</v>
      </c>
      <c r="F11" s="29">
        <v>189</v>
      </c>
      <c r="G11" s="27">
        <v>117</v>
      </c>
      <c r="H11" s="30"/>
      <c r="I11" s="31">
        <v>129</v>
      </c>
      <c r="J11" s="27">
        <v>79</v>
      </c>
      <c r="K11" s="28"/>
    </row>
    <row r="12" spans="1:11" ht="13.5">
      <c r="A12" s="40" t="s">
        <v>23</v>
      </c>
      <c r="B12" s="11"/>
      <c r="C12" s="27">
        <v>42</v>
      </c>
      <c r="D12" s="27">
        <v>42</v>
      </c>
      <c r="E12" s="28"/>
      <c r="F12" s="29">
        <v>101</v>
      </c>
      <c r="G12" s="27">
        <v>71</v>
      </c>
      <c r="H12" s="30"/>
      <c r="I12" s="31">
        <v>61</v>
      </c>
      <c r="J12" s="27">
        <v>54</v>
      </c>
      <c r="K12" s="28"/>
    </row>
    <row r="13" spans="1:11" ht="13.5">
      <c r="A13" s="40" t="s">
        <v>24</v>
      </c>
      <c r="B13" s="11"/>
      <c r="C13" s="27">
        <v>29</v>
      </c>
      <c r="D13" s="27">
        <v>29</v>
      </c>
      <c r="E13" s="28"/>
      <c r="F13" s="29">
        <v>10</v>
      </c>
      <c r="G13" s="27">
        <v>5</v>
      </c>
      <c r="H13" s="30"/>
      <c r="I13" s="31">
        <v>19</v>
      </c>
      <c r="J13" s="27">
        <v>16</v>
      </c>
      <c r="K13" s="28"/>
    </row>
    <row r="14" spans="1:11" ht="13.5">
      <c r="A14" s="40" t="s">
        <v>25</v>
      </c>
      <c r="B14" s="11"/>
      <c r="C14" s="27">
        <v>57</v>
      </c>
      <c r="D14" s="27">
        <v>57</v>
      </c>
      <c r="E14" s="28"/>
      <c r="F14" s="29">
        <v>39</v>
      </c>
      <c r="G14" s="27">
        <v>19</v>
      </c>
      <c r="H14" s="30"/>
      <c r="I14" s="31">
        <v>16</v>
      </c>
      <c r="J14" s="27">
        <v>12</v>
      </c>
      <c r="K14" s="28"/>
    </row>
    <row r="15" spans="1:11" ht="13.5">
      <c r="A15" s="40" t="s">
        <v>26</v>
      </c>
      <c r="B15" s="11"/>
      <c r="C15" s="27">
        <v>51</v>
      </c>
      <c r="D15" s="27">
        <v>51</v>
      </c>
      <c r="E15" s="28"/>
      <c r="F15" s="29">
        <v>65</v>
      </c>
      <c r="G15" s="27">
        <v>48</v>
      </c>
      <c r="H15" s="30"/>
      <c r="I15" s="31">
        <v>48</v>
      </c>
      <c r="J15" s="27">
        <v>39</v>
      </c>
      <c r="K15" s="28"/>
    </row>
    <row r="16" spans="1:11" ht="13.5">
      <c r="A16" s="40" t="s">
        <v>27</v>
      </c>
      <c r="B16" s="11"/>
      <c r="C16" s="27">
        <v>67</v>
      </c>
      <c r="D16" s="27">
        <v>67</v>
      </c>
      <c r="E16" s="28"/>
      <c r="F16" s="29">
        <v>91</v>
      </c>
      <c r="G16" s="27">
        <v>55</v>
      </c>
      <c r="H16" s="30"/>
      <c r="I16" s="31">
        <v>55</v>
      </c>
      <c r="J16" s="27">
        <v>38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23</v>
      </c>
      <c r="D18" s="27">
        <v>23</v>
      </c>
      <c r="E18" s="28"/>
      <c r="F18" s="29">
        <v>6</v>
      </c>
      <c r="G18" s="27">
        <v>3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1474</v>
      </c>
      <c r="D19" s="27">
        <v>1471</v>
      </c>
      <c r="E19" s="28">
        <v>3</v>
      </c>
      <c r="F19" s="29">
        <v>1027</v>
      </c>
      <c r="G19" s="27">
        <v>787</v>
      </c>
      <c r="H19" s="30">
        <v>14</v>
      </c>
      <c r="I19" s="31">
        <v>741</v>
      </c>
      <c r="J19" s="27">
        <v>657</v>
      </c>
      <c r="K19" s="28"/>
    </row>
    <row r="20" spans="1:11" ht="13.5">
      <c r="A20" s="39" t="s">
        <v>31</v>
      </c>
      <c r="B20" s="11"/>
      <c r="C20" s="27">
        <v>2227</v>
      </c>
      <c r="D20" s="27">
        <v>2227</v>
      </c>
      <c r="E20" s="28"/>
      <c r="F20" s="29">
        <v>1953</v>
      </c>
      <c r="G20" s="27">
        <v>1503</v>
      </c>
      <c r="H20" s="30">
        <v>1</v>
      </c>
      <c r="I20" s="31">
        <v>1760</v>
      </c>
      <c r="J20" s="27">
        <v>1353</v>
      </c>
      <c r="K20" s="28"/>
    </row>
    <row r="21" spans="1:11" ht="13.5">
      <c r="A21" s="40" t="s">
        <v>22</v>
      </c>
      <c r="B21" s="11"/>
      <c r="C21" s="27">
        <v>59</v>
      </c>
      <c r="D21" s="27">
        <v>59</v>
      </c>
      <c r="E21" s="28"/>
      <c r="F21" s="29">
        <v>21</v>
      </c>
      <c r="G21" s="27">
        <v>14</v>
      </c>
      <c r="H21" s="30">
        <v>1</v>
      </c>
      <c r="I21" s="31">
        <v>62</v>
      </c>
      <c r="J21" s="27">
        <v>39</v>
      </c>
      <c r="K21" s="28"/>
    </row>
    <row r="22" spans="1:11" ht="13.5">
      <c r="A22" s="40" t="s">
        <v>23</v>
      </c>
      <c r="B22" s="11"/>
      <c r="C22" s="27">
        <v>98</v>
      </c>
      <c r="D22" s="27">
        <v>98</v>
      </c>
      <c r="E22" s="28"/>
      <c r="F22" s="29">
        <v>105</v>
      </c>
      <c r="G22" s="27">
        <v>90</v>
      </c>
      <c r="H22" s="30"/>
      <c r="I22" s="31">
        <v>84</v>
      </c>
      <c r="J22" s="27">
        <v>32</v>
      </c>
      <c r="K22" s="28"/>
    </row>
    <row r="23" spans="1:11" ht="13.5">
      <c r="A23" s="40" t="s">
        <v>24</v>
      </c>
      <c r="B23" s="11"/>
      <c r="C23" s="27">
        <v>41</v>
      </c>
      <c r="D23" s="27">
        <v>41</v>
      </c>
      <c r="E23" s="28"/>
      <c r="F23" s="29">
        <v>30</v>
      </c>
      <c r="G23" s="27">
        <v>22</v>
      </c>
      <c r="H23" s="30"/>
      <c r="I23" s="31">
        <v>60</v>
      </c>
      <c r="J23" s="27">
        <v>48</v>
      </c>
      <c r="K23" s="28"/>
    </row>
    <row r="24" spans="1:11" ht="13.5">
      <c r="A24" s="40" t="s">
        <v>25</v>
      </c>
      <c r="B24" s="11"/>
      <c r="C24" s="27">
        <v>194</v>
      </c>
      <c r="D24" s="27">
        <v>194</v>
      </c>
      <c r="E24" s="28"/>
      <c r="F24" s="29">
        <v>78</v>
      </c>
      <c r="G24" s="27">
        <v>59</v>
      </c>
      <c r="H24" s="30"/>
      <c r="I24" s="31">
        <v>43</v>
      </c>
      <c r="J24" s="27">
        <v>17</v>
      </c>
      <c r="K24" s="28"/>
    </row>
    <row r="25" spans="1:11" ht="13.5">
      <c r="A25" s="40" t="s">
        <v>26</v>
      </c>
      <c r="B25" s="11"/>
      <c r="C25" s="27">
        <v>366</v>
      </c>
      <c r="D25" s="27">
        <v>366</v>
      </c>
      <c r="E25" s="28"/>
      <c r="F25" s="29">
        <v>235</v>
      </c>
      <c r="G25" s="27">
        <v>216</v>
      </c>
      <c r="H25" s="30"/>
      <c r="I25" s="31">
        <v>137</v>
      </c>
      <c r="J25" s="27">
        <v>93</v>
      </c>
      <c r="K25" s="28"/>
    </row>
    <row r="26" spans="1:11" ht="13.5">
      <c r="A26" s="40" t="s">
        <v>27</v>
      </c>
      <c r="B26" s="11"/>
      <c r="C26" s="27">
        <v>184</v>
      </c>
      <c r="D26" s="27">
        <v>184</v>
      </c>
      <c r="E26" s="28"/>
      <c r="F26" s="29">
        <v>122</v>
      </c>
      <c r="G26" s="27">
        <v>70</v>
      </c>
      <c r="H26" s="30"/>
      <c r="I26" s="31">
        <v>143</v>
      </c>
      <c r="J26" s="27">
        <v>110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43</v>
      </c>
      <c r="D28" s="27">
        <v>43</v>
      </c>
      <c r="E28" s="28"/>
      <c r="F28" s="29">
        <v>15</v>
      </c>
      <c r="G28" s="27">
        <v>10</v>
      </c>
      <c r="H28" s="30"/>
      <c r="I28" s="31">
        <v>14</v>
      </c>
      <c r="J28" s="27">
        <v>13</v>
      </c>
      <c r="K28" s="28"/>
    </row>
    <row r="29" spans="1:11" ht="13.5">
      <c r="A29" s="40" t="s">
        <v>30</v>
      </c>
      <c r="B29" s="11"/>
      <c r="C29" s="27">
        <v>1242</v>
      </c>
      <c r="D29" s="27">
        <v>1242</v>
      </c>
      <c r="E29" s="28"/>
      <c r="F29" s="29">
        <v>1347</v>
      </c>
      <c r="G29" s="27">
        <v>1022</v>
      </c>
      <c r="H29" s="30"/>
      <c r="I29" s="31">
        <v>1217</v>
      </c>
      <c r="J29" s="27">
        <v>1001</v>
      </c>
      <c r="K29" s="28"/>
    </row>
    <row r="30" spans="1:11" ht="13.5">
      <c r="A30" s="39" t="s">
        <v>32</v>
      </c>
      <c r="B30" s="11"/>
      <c r="C30" s="27">
        <v>3989</v>
      </c>
      <c r="D30" s="27">
        <v>3989</v>
      </c>
      <c r="E30" s="28"/>
      <c r="F30" s="29">
        <v>5025</v>
      </c>
      <c r="G30" s="27">
        <v>3452</v>
      </c>
      <c r="H30" s="30">
        <v>586</v>
      </c>
      <c r="I30" s="31">
        <v>4120</v>
      </c>
      <c r="J30" s="27">
        <v>3295</v>
      </c>
      <c r="K30" s="28">
        <v>48</v>
      </c>
    </row>
    <row r="31" spans="1:11" ht="13.5">
      <c r="A31" s="39" t="s">
        <v>33</v>
      </c>
      <c r="B31" s="11"/>
      <c r="C31" s="27">
        <v>5579</v>
      </c>
      <c r="D31" s="27">
        <v>5579</v>
      </c>
      <c r="E31" s="28"/>
      <c r="F31" s="29">
        <v>5110</v>
      </c>
      <c r="G31" s="27">
        <v>4563</v>
      </c>
      <c r="H31" s="30">
        <v>1</v>
      </c>
      <c r="I31" s="31">
        <v>4536</v>
      </c>
      <c r="J31" s="27">
        <v>3994</v>
      </c>
      <c r="K31" s="28">
        <v>271</v>
      </c>
    </row>
    <row r="32" spans="1:11" ht="13.5">
      <c r="A32" s="39" t="s">
        <v>34</v>
      </c>
      <c r="B32" s="11"/>
      <c r="C32" s="27">
        <v>96</v>
      </c>
      <c r="D32" s="27">
        <v>96</v>
      </c>
      <c r="E32" s="28"/>
      <c r="F32" s="29">
        <v>79</v>
      </c>
      <c r="G32" s="27">
        <v>69</v>
      </c>
      <c r="H32" s="30"/>
      <c r="I32" s="31">
        <v>258</v>
      </c>
      <c r="J32" s="27">
        <v>208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>
        <v>753</v>
      </c>
      <c r="G33" s="27">
        <v>749</v>
      </c>
      <c r="H33" s="30"/>
      <c r="I33" s="31">
        <v>1015</v>
      </c>
      <c r="J33" s="27">
        <v>929</v>
      </c>
      <c r="K33" s="28"/>
    </row>
    <row r="34" spans="1:11" ht="13.5">
      <c r="A34" s="39" t="s">
        <v>36</v>
      </c>
      <c r="B34" s="11"/>
      <c r="C34" s="27">
        <v>1891</v>
      </c>
      <c r="D34" s="27">
        <v>1891</v>
      </c>
      <c r="E34" s="28"/>
      <c r="F34" s="29">
        <v>2166</v>
      </c>
      <c r="G34" s="27">
        <v>1722</v>
      </c>
      <c r="H34" s="30"/>
      <c r="I34" s="31">
        <v>2379</v>
      </c>
      <c r="J34" s="27">
        <v>1976</v>
      </c>
      <c r="K34" s="28"/>
    </row>
    <row r="35" spans="1:11" ht="13.5">
      <c r="A35" s="39" t="s">
        <v>37</v>
      </c>
      <c r="B35" s="11"/>
      <c r="C35" s="27">
        <v>4874</v>
      </c>
      <c r="D35" s="27">
        <v>4874</v>
      </c>
      <c r="E35" s="28"/>
      <c r="F35" s="29">
        <v>4520</v>
      </c>
      <c r="G35" s="27">
        <v>3534</v>
      </c>
      <c r="H35" s="30"/>
      <c r="I35" s="31">
        <v>4039</v>
      </c>
      <c r="J35" s="27">
        <v>3550</v>
      </c>
      <c r="K35" s="28">
        <v>3</v>
      </c>
    </row>
    <row r="36" spans="1:11" ht="13.5">
      <c r="A36" s="41" t="s">
        <v>38</v>
      </c>
      <c r="B36" s="17"/>
      <c r="C36" s="42">
        <v>21399</v>
      </c>
      <c r="D36" s="42">
        <v>20961</v>
      </c>
      <c r="E36" s="43">
        <v>438</v>
      </c>
      <c r="F36" s="44">
        <v>22529</v>
      </c>
      <c r="G36" s="45">
        <v>17345</v>
      </c>
      <c r="H36" s="46">
        <v>971</v>
      </c>
      <c r="I36" s="47">
        <v>20961</v>
      </c>
      <c r="J36" s="42">
        <v>17095</v>
      </c>
      <c r="K36" s="43">
        <v>672</v>
      </c>
    </row>
    <row r="37" spans="1:11" ht="13.5">
      <c r="A37" s="48" t="s">
        <v>39</v>
      </c>
      <c r="B37" s="18"/>
      <c r="C37" s="19"/>
      <c r="D37" s="19"/>
      <c r="E37" s="20"/>
      <c r="F37" s="21">
        <v>5.3</v>
      </c>
      <c r="G37" s="19">
        <v>-17.3</v>
      </c>
      <c r="H37" s="22">
        <v>121.7</v>
      </c>
      <c r="I37" s="23">
        <v>-7</v>
      </c>
      <c r="J37" s="19">
        <v>-1.4</v>
      </c>
      <c r="K37" s="20">
        <v>-30.8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1379</v>
      </c>
      <c r="D39" s="27">
        <v>1369</v>
      </c>
      <c r="E39" s="28">
        <v>10</v>
      </c>
      <c r="F39" s="29">
        <v>1291</v>
      </c>
      <c r="G39" s="27">
        <v>992</v>
      </c>
      <c r="H39" s="30">
        <v>3</v>
      </c>
      <c r="I39" s="31">
        <v>1291</v>
      </c>
      <c r="J39" s="27">
        <v>952</v>
      </c>
      <c r="K39" s="28">
        <v>1</v>
      </c>
    </row>
    <row r="40" spans="1:11" ht="13.5">
      <c r="A40" s="49" t="s">
        <v>44</v>
      </c>
      <c r="B40" s="24" t="s">
        <v>43</v>
      </c>
      <c r="C40" s="50">
        <v>1282</v>
      </c>
      <c r="D40" s="50">
        <v>1275</v>
      </c>
      <c r="E40" s="51">
        <v>7</v>
      </c>
      <c r="F40" s="52">
        <v>282</v>
      </c>
      <c r="G40" s="50">
        <v>195</v>
      </c>
      <c r="H40" s="53"/>
      <c r="I40" s="54">
        <v>273</v>
      </c>
      <c r="J40" s="50">
        <v>186</v>
      </c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270</v>
      </c>
      <c r="D5" s="27"/>
      <c r="E5" s="28">
        <v>282</v>
      </c>
      <c r="F5" s="29">
        <v>270</v>
      </c>
      <c r="G5" s="27"/>
      <c r="H5" s="30">
        <v>282</v>
      </c>
      <c r="I5" s="31">
        <v>282</v>
      </c>
      <c r="J5" s="27"/>
      <c r="K5" s="28">
        <v>282</v>
      </c>
    </row>
    <row r="6" spans="1:11" ht="13.5">
      <c r="A6" s="39" t="s">
        <v>13</v>
      </c>
      <c r="B6" s="11" t="s">
        <v>14</v>
      </c>
      <c r="C6" s="27">
        <v>93</v>
      </c>
      <c r="D6" s="27">
        <v>10</v>
      </c>
      <c r="E6" s="28">
        <v>71</v>
      </c>
      <c r="F6" s="29">
        <v>93</v>
      </c>
      <c r="G6" s="27">
        <v>10</v>
      </c>
      <c r="H6" s="30">
        <v>71</v>
      </c>
      <c r="I6" s="31">
        <v>81</v>
      </c>
      <c r="J6" s="27">
        <v>10</v>
      </c>
      <c r="K6" s="28">
        <v>71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256</v>
      </c>
      <c r="D8" s="27">
        <v>98</v>
      </c>
      <c r="E8" s="28">
        <v>49</v>
      </c>
      <c r="F8" s="29">
        <v>256</v>
      </c>
      <c r="G8" s="27">
        <v>98</v>
      </c>
      <c r="H8" s="30">
        <v>49</v>
      </c>
      <c r="I8" s="31">
        <v>147</v>
      </c>
      <c r="J8" s="27">
        <v>98</v>
      </c>
      <c r="K8" s="28">
        <v>49</v>
      </c>
    </row>
    <row r="9" spans="1:11" ht="13.5">
      <c r="A9" s="39" t="s">
        <v>19</v>
      </c>
      <c r="B9" s="11" t="s">
        <v>20</v>
      </c>
      <c r="C9" s="27">
        <v>1357</v>
      </c>
      <c r="D9" s="27">
        <v>876</v>
      </c>
      <c r="E9" s="28">
        <v>21</v>
      </c>
      <c r="F9" s="29">
        <v>1357</v>
      </c>
      <c r="G9" s="27">
        <v>876</v>
      </c>
      <c r="H9" s="30">
        <v>21</v>
      </c>
      <c r="I9" s="31">
        <v>897</v>
      </c>
      <c r="J9" s="27">
        <v>876</v>
      </c>
      <c r="K9" s="28">
        <v>21</v>
      </c>
    </row>
    <row r="10" spans="1:11" ht="13.5">
      <c r="A10" s="39" t="s">
        <v>21</v>
      </c>
      <c r="B10" s="11"/>
      <c r="C10" s="27">
        <v>3880</v>
      </c>
      <c r="D10" s="27">
        <v>2845</v>
      </c>
      <c r="E10" s="28">
        <v>221</v>
      </c>
      <c r="F10" s="29">
        <v>3880</v>
      </c>
      <c r="G10" s="27">
        <v>2845</v>
      </c>
      <c r="H10" s="30">
        <v>221</v>
      </c>
      <c r="I10" s="31">
        <v>7077</v>
      </c>
      <c r="J10" s="27">
        <v>5356</v>
      </c>
      <c r="K10" s="28">
        <v>1721</v>
      </c>
    </row>
    <row r="11" spans="1:11" ht="13.5">
      <c r="A11" s="40" t="s">
        <v>22</v>
      </c>
      <c r="B11" s="11"/>
      <c r="C11" s="27">
        <v>1255</v>
      </c>
      <c r="D11" s="27">
        <v>667</v>
      </c>
      <c r="E11" s="28">
        <v>17</v>
      </c>
      <c r="F11" s="29">
        <v>1255</v>
      </c>
      <c r="G11" s="27">
        <v>667</v>
      </c>
      <c r="H11" s="30">
        <v>17</v>
      </c>
      <c r="I11" s="31">
        <v>1184</v>
      </c>
      <c r="J11" s="27">
        <v>1167</v>
      </c>
      <c r="K11" s="28">
        <v>17</v>
      </c>
    </row>
    <row r="12" spans="1:11" ht="13.5">
      <c r="A12" s="40" t="s">
        <v>23</v>
      </c>
      <c r="B12" s="11"/>
      <c r="C12" s="27">
        <v>136</v>
      </c>
      <c r="D12" s="27">
        <v>64</v>
      </c>
      <c r="E12" s="28"/>
      <c r="F12" s="29">
        <v>136</v>
      </c>
      <c r="G12" s="27">
        <v>64</v>
      </c>
      <c r="H12" s="30"/>
      <c r="I12" s="31">
        <v>64</v>
      </c>
      <c r="J12" s="27">
        <v>64</v>
      </c>
      <c r="K12" s="28"/>
    </row>
    <row r="13" spans="1:11" ht="13.5">
      <c r="A13" s="40" t="s">
        <v>24</v>
      </c>
      <c r="B13" s="11"/>
      <c r="C13" s="27">
        <v>98</v>
      </c>
      <c r="D13" s="27">
        <v>40</v>
      </c>
      <c r="E13" s="28"/>
      <c r="F13" s="29">
        <v>98</v>
      </c>
      <c r="G13" s="27">
        <v>40</v>
      </c>
      <c r="H13" s="30"/>
      <c r="I13" s="31">
        <v>60</v>
      </c>
      <c r="J13" s="27">
        <v>60</v>
      </c>
      <c r="K13" s="28"/>
    </row>
    <row r="14" spans="1:11" ht="13.5">
      <c r="A14" s="40" t="s">
        <v>25</v>
      </c>
      <c r="B14" s="11"/>
      <c r="C14" s="27">
        <v>6</v>
      </c>
      <c r="D14" s="27">
        <v>34</v>
      </c>
      <c r="E14" s="28"/>
      <c r="F14" s="29">
        <v>6</v>
      </c>
      <c r="G14" s="27">
        <v>34</v>
      </c>
      <c r="H14" s="30"/>
      <c r="I14" s="31">
        <v>525</v>
      </c>
      <c r="J14" s="27">
        <v>525</v>
      </c>
      <c r="K14" s="28"/>
    </row>
    <row r="15" spans="1:11" ht="13.5">
      <c r="A15" s="40" t="s">
        <v>26</v>
      </c>
      <c r="B15" s="11"/>
      <c r="C15" s="27">
        <v>214</v>
      </c>
      <c r="D15" s="27">
        <v>212</v>
      </c>
      <c r="E15" s="28"/>
      <c r="F15" s="29">
        <v>214</v>
      </c>
      <c r="G15" s="27">
        <v>212</v>
      </c>
      <c r="H15" s="30"/>
      <c r="I15" s="31">
        <v>212</v>
      </c>
      <c r="J15" s="27">
        <v>212</v>
      </c>
      <c r="K15" s="28"/>
    </row>
    <row r="16" spans="1:11" ht="13.5">
      <c r="A16" s="40" t="s">
        <v>27</v>
      </c>
      <c r="B16" s="11"/>
      <c r="C16" s="27">
        <v>3</v>
      </c>
      <c r="D16" s="27"/>
      <c r="E16" s="28"/>
      <c r="F16" s="29">
        <v>3</v>
      </c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189</v>
      </c>
      <c r="D17" s="27"/>
      <c r="E17" s="28"/>
      <c r="F17" s="29">
        <v>189</v>
      </c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>
        <v>66</v>
      </c>
      <c r="E18" s="28"/>
      <c r="F18" s="29"/>
      <c r="G18" s="27">
        <v>66</v>
      </c>
      <c r="H18" s="30"/>
      <c r="I18" s="31">
        <v>66</v>
      </c>
      <c r="J18" s="27">
        <v>66</v>
      </c>
      <c r="K18" s="28"/>
    </row>
    <row r="19" spans="1:11" ht="13.5">
      <c r="A19" s="40" t="s">
        <v>30</v>
      </c>
      <c r="B19" s="11"/>
      <c r="C19" s="27">
        <v>1979</v>
      </c>
      <c r="D19" s="27">
        <v>1762</v>
      </c>
      <c r="E19" s="28">
        <v>204</v>
      </c>
      <c r="F19" s="29">
        <v>1979</v>
      </c>
      <c r="G19" s="27">
        <v>1762</v>
      </c>
      <c r="H19" s="30">
        <v>204</v>
      </c>
      <c r="I19" s="31">
        <v>4966</v>
      </c>
      <c r="J19" s="27">
        <v>3262</v>
      </c>
      <c r="K19" s="28">
        <v>1704</v>
      </c>
    </row>
    <row r="20" spans="1:11" ht="13.5">
      <c r="A20" s="39" t="s">
        <v>31</v>
      </c>
      <c r="B20" s="11"/>
      <c r="C20" s="27">
        <v>5441</v>
      </c>
      <c r="D20" s="27">
        <v>5225</v>
      </c>
      <c r="E20" s="28">
        <v>169</v>
      </c>
      <c r="F20" s="29">
        <v>6459</v>
      </c>
      <c r="G20" s="27">
        <v>7456</v>
      </c>
      <c r="H20" s="30">
        <v>222</v>
      </c>
      <c r="I20" s="31">
        <v>9178</v>
      </c>
      <c r="J20" s="27">
        <v>7956</v>
      </c>
      <c r="K20" s="28">
        <v>1222</v>
      </c>
    </row>
    <row r="21" spans="1:11" ht="13.5">
      <c r="A21" s="40" t="s">
        <v>22</v>
      </c>
      <c r="B21" s="11"/>
      <c r="C21" s="27">
        <v>2319</v>
      </c>
      <c r="D21" s="27">
        <v>1520</v>
      </c>
      <c r="E21" s="28">
        <v>59</v>
      </c>
      <c r="F21" s="29">
        <v>2319</v>
      </c>
      <c r="G21" s="27">
        <v>1520</v>
      </c>
      <c r="H21" s="30">
        <v>59</v>
      </c>
      <c r="I21" s="31">
        <v>1579</v>
      </c>
      <c r="J21" s="27">
        <v>1520</v>
      </c>
      <c r="K21" s="28">
        <v>59</v>
      </c>
    </row>
    <row r="22" spans="1:11" ht="13.5">
      <c r="A22" s="40" t="s">
        <v>23</v>
      </c>
      <c r="B22" s="11"/>
      <c r="C22" s="27">
        <v>470</v>
      </c>
      <c r="D22" s="27">
        <v>304</v>
      </c>
      <c r="E22" s="28"/>
      <c r="F22" s="29">
        <v>470</v>
      </c>
      <c r="G22" s="27">
        <v>304</v>
      </c>
      <c r="H22" s="30"/>
      <c r="I22" s="31">
        <v>304</v>
      </c>
      <c r="J22" s="27">
        <v>304</v>
      </c>
      <c r="K22" s="28"/>
    </row>
    <row r="23" spans="1:11" ht="13.5">
      <c r="A23" s="40" t="s">
        <v>24</v>
      </c>
      <c r="B23" s="11"/>
      <c r="C23" s="27">
        <v>145</v>
      </c>
      <c r="D23" s="27">
        <v>44</v>
      </c>
      <c r="E23" s="28"/>
      <c r="F23" s="29">
        <v>145</v>
      </c>
      <c r="G23" s="27">
        <v>44</v>
      </c>
      <c r="H23" s="30"/>
      <c r="I23" s="31">
        <v>44</v>
      </c>
      <c r="J23" s="27">
        <v>44</v>
      </c>
      <c r="K23" s="28"/>
    </row>
    <row r="24" spans="1:11" ht="13.5">
      <c r="A24" s="40" t="s">
        <v>25</v>
      </c>
      <c r="B24" s="11"/>
      <c r="C24" s="27">
        <v>2</v>
      </c>
      <c r="D24" s="27">
        <v>28</v>
      </c>
      <c r="E24" s="28"/>
      <c r="F24" s="29">
        <v>2</v>
      </c>
      <c r="G24" s="27">
        <v>28</v>
      </c>
      <c r="H24" s="30"/>
      <c r="I24" s="31">
        <v>1028</v>
      </c>
      <c r="J24" s="27">
        <v>28</v>
      </c>
      <c r="K24" s="28">
        <v>1000</v>
      </c>
    </row>
    <row r="25" spans="1:11" ht="13.5">
      <c r="A25" s="40" t="s">
        <v>26</v>
      </c>
      <c r="B25" s="11"/>
      <c r="C25" s="27">
        <v>515</v>
      </c>
      <c r="D25" s="27">
        <v>546</v>
      </c>
      <c r="E25" s="28"/>
      <c r="F25" s="29">
        <v>515</v>
      </c>
      <c r="G25" s="27">
        <v>546</v>
      </c>
      <c r="H25" s="30"/>
      <c r="I25" s="31">
        <v>546</v>
      </c>
      <c r="J25" s="27">
        <v>546</v>
      </c>
      <c r="K25" s="28"/>
    </row>
    <row r="26" spans="1:11" ht="13.5">
      <c r="A26" s="40" t="s">
        <v>27</v>
      </c>
      <c r="B26" s="11"/>
      <c r="C26" s="27">
        <v>140</v>
      </c>
      <c r="D26" s="27">
        <v>154</v>
      </c>
      <c r="E26" s="28"/>
      <c r="F26" s="29">
        <v>140</v>
      </c>
      <c r="G26" s="27">
        <v>154</v>
      </c>
      <c r="H26" s="30"/>
      <c r="I26" s="31">
        <v>154</v>
      </c>
      <c r="J26" s="27">
        <v>154</v>
      </c>
      <c r="K26" s="28"/>
    </row>
    <row r="27" spans="1:11" ht="13.5">
      <c r="A27" s="40" t="s">
        <v>28</v>
      </c>
      <c r="B27" s="11"/>
      <c r="C27" s="27">
        <v>187</v>
      </c>
      <c r="D27" s="27">
        <v>136</v>
      </c>
      <c r="E27" s="28"/>
      <c r="F27" s="29">
        <v>187</v>
      </c>
      <c r="G27" s="27">
        <v>136</v>
      </c>
      <c r="H27" s="30"/>
      <c r="I27" s="31">
        <v>136</v>
      </c>
      <c r="J27" s="27">
        <v>136</v>
      </c>
      <c r="K27" s="28"/>
    </row>
    <row r="28" spans="1:11" ht="13.5">
      <c r="A28" s="40" t="s">
        <v>29</v>
      </c>
      <c r="B28" s="11"/>
      <c r="C28" s="27">
        <v>276</v>
      </c>
      <c r="D28" s="27">
        <v>168</v>
      </c>
      <c r="E28" s="28"/>
      <c r="F28" s="29">
        <v>276</v>
      </c>
      <c r="G28" s="27">
        <v>168</v>
      </c>
      <c r="H28" s="30"/>
      <c r="I28" s="31">
        <v>168</v>
      </c>
      <c r="J28" s="27">
        <v>168</v>
      </c>
      <c r="K28" s="28"/>
    </row>
    <row r="29" spans="1:11" ht="13.5">
      <c r="A29" s="40" t="s">
        <v>30</v>
      </c>
      <c r="B29" s="11"/>
      <c r="C29" s="27">
        <v>1387</v>
      </c>
      <c r="D29" s="27">
        <v>2325</v>
      </c>
      <c r="E29" s="28">
        <v>110</v>
      </c>
      <c r="F29" s="29">
        <v>2405</v>
      </c>
      <c r="G29" s="27">
        <v>4556</v>
      </c>
      <c r="H29" s="30">
        <v>163</v>
      </c>
      <c r="I29" s="31">
        <v>5219</v>
      </c>
      <c r="J29" s="27">
        <v>5056</v>
      </c>
      <c r="K29" s="28">
        <v>163</v>
      </c>
    </row>
    <row r="30" spans="1:11" ht="13.5">
      <c r="A30" s="39" t="s">
        <v>32</v>
      </c>
      <c r="B30" s="11"/>
      <c r="C30" s="27">
        <v>3153</v>
      </c>
      <c r="D30" s="27">
        <v>2715</v>
      </c>
      <c r="E30" s="28">
        <v>54</v>
      </c>
      <c r="F30" s="29">
        <v>3153</v>
      </c>
      <c r="G30" s="27">
        <v>2715</v>
      </c>
      <c r="H30" s="30"/>
      <c r="I30" s="31">
        <v>3215</v>
      </c>
      <c r="J30" s="27">
        <v>3215</v>
      </c>
      <c r="K30" s="28"/>
    </row>
    <row r="31" spans="1:11" ht="13.5">
      <c r="A31" s="39" t="s">
        <v>33</v>
      </c>
      <c r="B31" s="11"/>
      <c r="C31" s="27">
        <v>7202</v>
      </c>
      <c r="D31" s="27">
        <v>5460</v>
      </c>
      <c r="E31" s="28">
        <v>254</v>
      </c>
      <c r="F31" s="29">
        <v>7202</v>
      </c>
      <c r="G31" s="27">
        <v>5460</v>
      </c>
      <c r="H31" s="30">
        <v>254</v>
      </c>
      <c r="I31" s="31">
        <v>6214</v>
      </c>
      <c r="J31" s="27">
        <v>5960</v>
      </c>
      <c r="K31" s="28">
        <v>254</v>
      </c>
    </row>
    <row r="32" spans="1:11" ht="13.5">
      <c r="A32" s="39" t="s">
        <v>34</v>
      </c>
      <c r="B32" s="11"/>
      <c r="C32" s="27">
        <v>250</v>
      </c>
      <c r="D32" s="27"/>
      <c r="E32" s="28"/>
      <c r="F32" s="29">
        <v>250</v>
      </c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109</v>
      </c>
      <c r="D33" s="27">
        <v>3</v>
      </c>
      <c r="E33" s="28"/>
      <c r="F33" s="29">
        <v>109</v>
      </c>
      <c r="G33" s="27">
        <v>3</v>
      </c>
      <c r="H33" s="30"/>
      <c r="I33" s="31">
        <v>3</v>
      </c>
      <c r="J33" s="27">
        <v>3</v>
      </c>
      <c r="K33" s="28"/>
    </row>
    <row r="34" spans="1:11" ht="13.5">
      <c r="A34" s="39" t="s">
        <v>36</v>
      </c>
      <c r="B34" s="11"/>
      <c r="C34" s="27">
        <v>1108</v>
      </c>
      <c r="D34" s="27">
        <v>766</v>
      </c>
      <c r="E34" s="28"/>
      <c r="F34" s="29">
        <v>1108</v>
      </c>
      <c r="G34" s="27">
        <v>766</v>
      </c>
      <c r="H34" s="30"/>
      <c r="I34" s="31">
        <v>766</v>
      </c>
      <c r="J34" s="27">
        <v>766</v>
      </c>
      <c r="K34" s="28"/>
    </row>
    <row r="35" spans="1:11" ht="13.5">
      <c r="A35" s="39" t="s">
        <v>37</v>
      </c>
      <c r="B35" s="11"/>
      <c r="C35" s="27">
        <v>7976</v>
      </c>
      <c r="D35" s="27">
        <v>7360</v>
      </c>
      <c r="E35" s="28">
        <v>9</v>
      </c>
      <c r="F35" s="29">
        <v>7976</v>
      </c>
      <c r="G35" s="27">
        <v>7360</v>
      </c>
      <c r="H35" s="30">
        <v>9</v>
      </c>
      <c r="I35" s="31">
        <v>7369</v>
      </c>
      <c r="J35" s="27">
        <v>7360</v>
      </c>
      <c r="K35" s="28">
        <v>9</v>
      </c>
    </row>
    <row r="36" spans="1:11" ht="13.5">
      <c r="A36" s="41" t="s">
        <v>38</v>
      </c>
      <c r="B36" s="17"/>
      <c r="C36" s="42">
        <v>31095</v>
      </c>
      <c r="D36" s="42">
        <v>25358</v>
      </c>
      <c r="E36" s="43">
        <v>1130</v>
      </c>
      <c r="F36" s="44">
        <v>32113</v>
      </c>
      <c r="G36" s="45">
        <v>27589</v>
      </c>
      <c r="H36" s="46">
        <v>1129</v>
      </c>
      <c r="I36" s="47">
        <v>35229</v>
      </c>
      <c r="J36" s="42">
        <v>31600</v>
      </c>
      <c r="K36" s="43">
        <v>3629</v>
      </c>
    </row>
    <row r="37" spans="1:11" ht="13.5">
      <c r="A37" s="48" t="s">
        <v>39</v>
      </c>
      <c r="B37" s="18"/>
      <c r="C37" s="19"/>
      <c r="D37" s="19"/>
      <c r="E37" s="20"/>
      <c r="F37" s="21">
        <v>3.3</v>
      </c>
      <c r="G37" s="19">
        <v>8.8</v>
      </c>
      <c r="H37" s="22">
        <v>-0.1</v>
      </c>
      <c r="I37" s="23">
        <v>9.7</v>
      </c>
      <c r="J37" s="19">
        <v>14.5</v>
      </c>
      <c r="K37" s="20">
        <v>221.4</v>
      </c>
    </row>
    <row r="38" spans="1:11" ht="13.5">
      <c r="A38" s="37" t="s">
        <v>40</v>
      </c>
      <c r="B38" s="11" t="s">
        <v>41</v>
      </c>
      <c r="C38" s="32">
        <v>30732</v>
      </c>
      <c r="D38" s="32">
        <v>25348</v>
      </c>
      <c r="E38" s="33">
        <v>777</v>
      </c>
      <c r="F38" s="34">
        <v>31750</v>
      </c>
      <c r="G38" s="32">
        <v>27579</v>
      </c>
      <c r="H38" s="35">
        <v>776</v>
      </c>
      <c r="I38" s="36">
        <v>33658</v>
      </c>
      <c r="J38" s="32">
        <v>30170</v>
      </c>
      <c r="K38" s="33">
        <v>3489</v>
      </c>
    </row>
    <row r="39" spans="1:11" ht="13.5">
      <c r="A39" s="38" t="s">
        <v>42</v>
      </c>
      <c r="B39" s="11" t="s">
        <v>43</v>
      </c>
      <c r="C39" s="27">
        <v>169</v>
      </c>
      <c r="D39" s="27">
        <v>137</v>
      </c>
      <c r="E39" s="28">
        <v>41</v>
      </c>
      <c r="F39" s="29">
        <v>169</v>
      </c>
      <c r="G39" s="27">
        <v>137</v>
      </c>
      <c r="H39" s="30">
        <v>41</v>
      </c>
      <c r="I39" s="31">
        <v>214</v>
      </c>
      <c r="J39" s="27">
        <v>164</v>
      </c>
      <c r="K39" s="28">
        <v>49</v>
      </c>
    </row>
    <row r="40" spans="1:11" ht="13.5">
      <c r="A40" s="49" t="s">
        <v>44</v>
      </c>
      <c r="B40" s="24" t="s">
        <v>43</v>
      </c>
      <c r="C40" s="50">
        <v>1060</v>
      </c>
      <c r="D40" s="50">
        <v>1055</v>
      </c>
      <c r="E40" s="51">
        <v>76</v>
      </c>
      <c r="F40" s="52">
        <v>1060</v>
      </c>
      <c r="G40" s="50">
        <v>1055</v>
      </c>
      <c r="H40" s="53">
        <v>76</v>
      </c>
      <c r="I40" s="54">
        <v>1357</v>
      </c>
      <c r="J40" s="50">
        <v>1266</v>
      </c>
      <c r="K40" s="51">
        <v>91</v>
      </c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214</v>
      </c>
      <c r="D5" s="27"/>
      <c r="E5" s="28">
        <v>214</v>
      </c>
      <c r="F5" s="29">
        <v>214</v>
      </c>
      <c r="G5" s="27"/>
      <c r="H5" s="30">
        <v>213</v>
      </c>
      <c r="I5" s="31">
        <v>214</v>
      </c>
      <c r="J5" s="27"/>
      <c r="K5" s="28">
        <v>213</v>
      </c>
    </row>
    <row r="6" spans="1:11" ht="13.5">
      <c r="A6" s="39" t="s">
        <v>13</v>
      </c>
      <c r="B6" s="11" t="s">
        <v>14</v>
      </c>
      <c r="C6" s="27">
        <v>15</v>
      </c>
      <c r="D6" s="27"/>
      <c r="E6" s="28">
        <v>15</v>
      </c>
      <c r="F6" s="29">
        <v>14</v>
      </c>
      <c r="G6" s="27"/>
      <c r="H6" s="30">
        <v>14</v>
      </c>
      <c r="I6" s="31">
        <v>14</v>
      </c>
      <c r="J6" s="27"/>
      <c r="K6" s="28">
        <v>14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33</v>
      </c>
      <c r="D8" s="27">
        <v>7</v>
      </c>
      <c r="E8" s="28">
        <v>19</v>
      </c>
      <c r="F8" s="29">
        <v>33</v>
      </c>
      <c r="G8" s="27">
        <v>8</v>
      </c>
      <c r="H8" s="30">
        <v>18</v>
      </c>
      <c r="I8" s="31">
        <v>33</v>
      </c>
      <c r="J8" s="27">
        <v>9</v>
      </c>
      <c r="K8" s="28">
        <v>19</v>
      </c>
    </row>
    <row r="9" spans="1:11" ht="13.5">
      <c r="A9" s="39" t="s">
        <v>19</v>
      </c>
      <c r="B9" s="11" t="s">
        <v>20</v>
      </c>
      <c r="C9" s="27">
        <v>1462</v>
      </c>
      <c r="D9" s="27">
        <v>823</v>
      </c>
      <c r="E9" s="28">
        <v>58</v>
      </c>
      <c r="F9" s="29">
        <v>1301</v>
      </c>
      <c r="G9" s="27">
        <v>854</v>
      </c>
      <c r="H9" s="30">
        <v>18</v>
      </c>
      <c r="I9" s="31">
        <v>1301</v>
      </c>
      <c r="J9" s="27">
        <v>858</v>
      </c>
      <c r="K9" s="28">
        <v>12</v>
      </c>
    </row>
    <row r="10" spans="1:11" ht="13.5">
      <c r="A10" s="39" t="s">
        <v>21</v>
      </c>
      <c r="B10" s="11"/>
      <c r="C10" s="27">
        <v>3224</v>
      </c>
      <c r="D10" s="27">
        <v>2017</v>
      </c>
      <c r="E10" s="28"/>
      <c r="F10" s="29">
        <v>2084</v>
      </c>
      <c r="G10" s="27">
        <v>1595</v>
      </c>
      <c r="H10" s="30">
        <v>5</v>
      </c>
      <c r="I10" s="31">
        <v>2088</v>
      </c>
      <c r="J10" s="27">
        <v>1599</v>
      </c>
      <c r="K10" s="28">
        <v>5</v>
      </c>
    </row>
    <row r="11" spans="1:11" ht="13.5">
      <c r="A11" s="40" t="s">
        <v>22</v>
      </c>
      <c r="B11" s="11"/>
      <c r="C11" s="27">
        <v>488</v>
      </c>
      <c r="D11" s="27">
        <v>290</v>
      </c>
      <c r="E11" s="28"/>
      <c r="F11" s="29">
        <v>71</v>
      </c>
      <c r="G11" s="27">
        <v>44</v>
      </c>
      <c r="H11" s="30">
        <v>1</v>
      </c>
      <c r="I11" s="31">
        <v>75</v>
      </c>
      <c r="J11" s="27">
        <v>48</v>
      </c>
      <c r="K11" s="28">
        <v>1</v>
      </c>
    </row>
    <row r="12" spans="1:11" ht="13.5">
      <c r="A12" s="40" t="s">
        <v>23</v>
      </c>
      <c r="B12" s="11"/>
      <c r="C12" s="27">
        <v>279</v>
      </c>
      <c r="D12" s="27">
        <v>463</v>
      </c>
      <c r="E12" s="28"/>
      <c r="F12" s="29">
        <v>141</v>
      </c>
      <c r="G12" s="27">
        <v>115</v>
      </c>
      <c r="H12" s="30">
        <v>1</v>
      </c>
      <c r="I12" s="31">
        <v>141</v>
      </c>
      <c r="J12" s="27">
        <v>115</v>
      </c>
      <c r="K12" s="28">
        <v>1</v>
      </c>
    </row>
    <row r="13" spans="1:11" ht="13.5">
      <c r="A13" s="40" t="s">
        <v>24</v>
      </c>
      <c r="B13" s="11"/>
      <c r="C13" s="27">
        <v>91</v>
      </c>
      <c r="D13" s="27">
        <v>28</v>
      </c>
      <c r="E13" s="28"/>
      <c r="F13" s="29">
        <v>18</v>
      </c>
      <c r="G13" s="27">
        <v>13</v>
      </c>
      <c r="H13" s="30"/>
      <c r="I13" s="31">
        <v>18</v>
      </c>
      <c r="J13" s="27">
        <v>13</v>
      </c>
      <c r="K13" s="28"/>
    </row>
    <row r="14" spans="1:11" ht="13.5">
      <c r="A14" s="40" t="s">
        <v>25</v>
      </c>
      <c r="B14" s="11"/>
      <c r="C14" s="27">
        <v>223</v>
      </c>
      <c r="D14" s="27">
        <v>80</v>
      </c>
      <c r="E14" s="28"/>
      <c r="F14" s="29">
        <v>180</v>
      </c>
      <c r="G14" s="27">
        <v>72</v>
      </c>
      <c r="H14" s="30"/>
      <c r="I14" s="31">
        <v>180</v>
      </c>
      <c r="J14" s="27">
        <v>72</v>
      </c>
      <c r="K14" s="28"/>
    </row>
    <row r="15" spans="1:11" ht="13.5">
      <c r="A15" s="40" t="s">
        <v>26</v>
      </c>
      <c r="B15" s="11"/>
      <c r="C15" s="27">
        <v>195</v>
      </c>
      <c r="D15" s="27">
        <v>180</v>
      </c>
      <c r="E15" s="28"/>
      <c r="F15" s="29">
        <v>223</v>
      </c>
      <c r="G15" s="27">
        <v>151</v>
      </c>
      <c r="H15" s="30"/>
      <c r="I15" s="31">
        <v>223</v>
      </c>
      <c r="J15" s="27">
        <v>151</v>
      </c>
      <c r="K15" s="28"/>
    </row>
    <row r="16" spans="1:11" ht="13.5">
      <c r="A16" s="40" t="s">
        <v>27</v>
      </c>
      <c r="B16" s="11"/>
      <c r="C16" s="27">
        <v>401</v>
      </c>
      <c r="D16" s="27">
        <v>190</v>
      </c>
      <c r="E16" s="28"/>
      <c r="F16" s="29">
        <v>152</v>
      </c>
      <c r="G16" s="27">
        <v>97</v>
      </c>
      <c r="H16" s="30"/>
      <c r="I16" s="31">
        <v>152</v>
      </c>
      <c r="J16" s="27">
        <v>97</v>
      </c>
      <c r="K16" s="28"/>
    </row>
    <row r="17" spans="1:11" ht="13.5">
      <c r="A17" s="40" t="s">
        <v>28</v>
      </c>
      <c r="B17" s="11"/>
      <c r="C17" s="27">
        <v>196</v>
      </c>
      <c r="D17" s="27">
        <v>40</v>
      </c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27</v>
      </c>
      <c r="D18" s="27">
        <v>14</v>
      </c>
      <c r="E18" s="28"/>
      <c r="F18" s="29">
        <v>24</v>
      </c>
      <c r="G18" s="27">
        <v>6</v>
      </c>
      <c r="H18" s="30"/>
      <c r="I18" s="31">
        <v>24</v>
      </c>
      <c r="J18" s="27">
        <v>6</v>
      </c>
      <c r="K18" s="28"/>
    </row>
    <row r="19" spans="1:11" ht="13.5">
      <c r="A19" s="40" t="s">
        <v>30</v>
      </c>
      <c r="B19" s="11"/>
      <c r="C19" s="27">
        <v>1324</v>
      </c>
      <c r="D19" s="27">
        <v>732</v>
      </c>
      <c r="E19" s="28"/>
      <c r="F19" s="29">
        <v>1275</v>
      </c>
      <c r="G19" s="27">
        <v>1097</v>
      </c>
      <c r="H19" s="30">
        <v>3</v>
      </c>
      <c r="I19" s="31">
        <v>1275</v>
      </c>
      <c r="J19" s="27">
        <v>1097</v>
      </c>
      <c r="K19" s="28">
        <v>3</v>
      </c>
    </row>
    <row r="20" spans="1:11" ht="13.5">
      <c r="A20" s="39" t="s">
        <v>31</v>
      </c>
      <c r="B20" s="11"/>
      <c r="C20" s="27">
        <v>11192</v>
      </c>
      <c r="D20" s="27">
        <v>7805</v>
      </c>
      <c r="E20" s="28"/>
      <c r="F20" s="29">
        <v>6564</v>
      </c>
      <c r="G20" s="27">
        <v>5070</v>
      </c>
      <c r="H20" s="30">
        <v>63</v>
      </c>
      <c r="I20" s="31">
        <v>6586</v>
      </c>
      <c r="J20" s="27">
        <v>5093</v>
      </c>
      <c r="K20" s="28">
        <v>63</v>
      </c>
    </row>
    <row r="21" spans="1:11" ht="13.5">
      <c r="A21" s="40" t="s">
        <v>22</v>
      </c>
      <c r="B21" s="11"/>
      <c r="C21" s="27">
        <v>114</v>
      </c>
      <c r="D21" s="27">
        <v>51</v>
      </c>
      <c r="E21" s="28"/>
      <c r="F21" s="29">
        <v>438</v>
      </c>
      <c r="G21" s="27">
        <v>354</v>
      </c>
      <c r="H21" s="30"/>
      <c r="I21" s="31">
        <v>438</v>
      </c>
      <c r="J21" s="27">
        <v>354</v>
      </c>
      <c r="K21" s="28"/>
    </row>
    <row r="22" spans="1:11" ht="13.5">
      <c r="A22" s="40" t="s">
        <v>23</v>
      </c>
      <c r="B22" s="11"/>
      <c r="C22" s="27">
        <v>223</v>
      </c>
      <c r="D22" s="27">
        <v>119</v>
      </c>
      <c r="E22" s="28"/>
      <c r="F22" s="29">
        <v>263</v>
      </c>
      <c r="G22" s="27">
        <v>164</v>
      </c>
      <c r="H22" s="30">
        <v>2</v>
      </c>
      <c r="I22" s="31">
        <v>263</v>
      </c>
      <c r="J22" s="27">
        <v>164</v>
      </c>
      <c r="K22" s="28">
        <v>2</v>
      </c>
    </row>
    <row r="23" spans="1:11" ht="13.5">
      <c r="A23" s="40" t="s">
        <v>24</v>
      </c>
      <c r="B23" s="11"/>
      <c r="C23" s="27">
        <v>220</v>
      </c>
      <c r="D23" s="27">
        <v>75</v>
      </c>
      <c r="E23" s="28"/>
      <c r="F23" s="29">
        <v>26</v>
      </c>
      <c r="G23" s="27">
        <v>16</v>
      </c>
      <c r="H23" s="30"/>
      <c r="I23" s="31">
        <v>26</v>
      </c>
      <c r="J23" s="27">
        <v>16</v>
      </c>
      <c r="K23" s="28"/>
    </row>
    <row r="24" spans="1:11" ht="13.5">
      <c r="A24" s="40" t="s">
        <v>25</v>
      </c>
      <c r="B24" s="11"/>
      <c r="C24" s="27">
        <v>446</v>
      </c>
      <c r="D24" s="27">
        <v>180</v>
      </c>
      <c r="E24" s="28"/>
      <c r="F24" s="29">
        <v>359</v>
      </c>
      <c r="G24" s="27">
        <v>226</v>
      </c>
      <c r="H24" s="30"/>
      <c r="I24" s="31">
        <v>359</v>
      </c>
      <c r="J24" s="27">
        <v>226</v>
      </c>
      <c r="K24" s="28"/>
    </row>
    <row r="25" spans="1:11" ht="13.5">
      <c r="A25" s="40" t="s">
        <v>26</v>
      </c>
      <c r="B25" s="11"/>
      <c r="C25" s="27">
        <v>1338</v>
      </c>
      <c r="D25" s="27">
        <v>856</v>
      </c>
      <c r="E25" s="28"/>
      <c r="F25" s="29">
        <v>970</v>
      </c>
      <c r="G25" s="27">
        <v>307</v>
      </c>
      <c r="H25" s="30">
        <v>3</v>
      </c>
      <c r="I25" s="31">
        <v>970</v>
      </c>
      <c r="J25" s="27">
        <v>307</v>
      </c>
      <c r="K25" s="28">
        <v>3</v>
      </c>
    </row>
    <row r="26" spans="1:11" ht="13.5">
      <c r="A26" s="40" t="s">
        <v>27</v>
      </c>
      <c r="B26" s="11"/>
      <c r="C26" s="27">
        <v>447</v>
      </c>
      <c r="D26" s="27">
        <v>246</v>
      </c>
      <c r="E26" s="28"/>
      <c r="F26" s="29">
        <v>511</v>
      </c>
      <c r="G26" s="27">
        <v>194</v>
      </c>
      <c r="H26" s="30">
        <v>1</v>
      </c>
      <c r="I26" s="31">
        <v>511</v>
      </c>
      <c r="J26" s="27">
        <v>194</v>
      </c>
      <c r="K26" s="28">
        <v>1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112</v>
      </c>
      <c r="D28" s="27">
        <v>70</v>
      </c>
      <c r="E28" s="28"/>
      <c r="F28" s="29">
        <v>35</v>
      </c>
      <c r="G28" s="27">
        <v>15</v>
      </c>
      <c r="H28" s="30"/>
      <c r="I28" s="31">
        <v>35</v>
      </c>
      <c r="J28" s="27">
        <v>15</v>
      </c>
      <c r="K28" s="28"/>
    </row>
    <row r="29" spans="1:11" ht="13.5">
      <c r="A29" s="40" t="s">
        <v>30</v>
      </c>
      <c r="B29" s="11"/>
      <c r="C29" s="27">
        <v>8292</v>
      </c>
      <c r="D29" s="27">
        <v>6208</v>
      </c>
      <c r="E29" s="28"/>
      <c r="F29" s="29">
        <v>3962</v>
      </c>
      <c r="G29" s="27">
        <v>3794</v>
      </c>
      <c r="H29" s="30">
        <v>57</v>
      </c>
      <c r="I29" s="31">
        <v>3984</v>
      </c>
      <c r="J29" s="27">
        <v>3817</v>
      </c>
      <c r="K29" s="28">
        <v>57</v>
      </c>
    </row>
    <row r="30" spans="1:11" ht="13.5">
      <c r="A30" s="39" t="s">
        <v>32</v>
      </c>
      <c r="B30" s="11"/>
      <c r="C30" s="27">
        <v>5665</v>
      </c>
      <c r="D30" s="27">
        <v>3311</v>
      </c>
      <c r="E30" s="28"/>
      <c r="F30" s="29">
        <v>9670</v>
      </c>
      <c r="G30" s="27">
        <v>6832</v>
      </c>
      <c r="H30" s="30">
        <v>28</v>
      </c>
      <c r="I30" s="31">
        <v>9670</v>
      </c>
      <c r="J30" s="27">
        <v>6832</v>
      </c>
      <c r="K30" s="28">
        <v>27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8383</v>
      </c>
      <c r="D35" s="27">
        <v>6487</v>
      </c>
      <c r="E35" s="28">
        <v>1117</v>
      </c>
      <c r="F35" s="29">
        <v>6808</v>
      </c>
      <c r="G35" s="27">
        <v>5610</v>
      </c>
      <c r="H35" s="30">
        <v>4</v>
      </c>
      <c r="I35" s="31">
        <v>6808</v>
      </c>
      <c r="J35" s="27">
        <v>5610</v>
      </c>
      <c r="K35" s="28">
        <v>4</v>
      </c>
    </row>
    <row r="36" spans="1:11" ht="13.5">
      <c r="A36" s="41" t="s">
        <v>38</v>
      </c>
      <c r="B36" s="17"/>
      <c r="C36" s="42">
        <v>30188</v>
      </c>
      <c r="D36" s="42">
        <v>20450</v>
      </c>
      <c r="E36" s="43">
        <v>1423</v>
      </c>
      <c r="F36" s="44">
        <v>26688</v>
      </c>
      <c r="G36" s="45">
        <v>19969</v>
      </c>
      <c r="H36" s="46">
        <v>363</v>
      </c>
      <c r="I36" s="47">
        <v>26714</v>
      </c>
      <c r="J36" s="42">
        <v>20001</v>
      </c>
      <c r="K36" s="43">
        <v>357</v>
      </c>
    </row>
    <row r="37" spans="1:11" ht="13.5">
      <c r="A37" s="48" t="s">
        <v>39</v>
      </c>
      <c r="B37" s="18"/>
      <c r="C37" s="19"/>
      <c r="D37" s="19"/>
      <c r="E37" s="20"/>
      <c r="F37" s="21">
        <v>-11.6</v>
      </c>
      <c r="G37" s="19">
        <v>-2.4</v>
      </c>
      <c r="H37" s="22">
        <v>-74.5</v>
      </c>
      <c r="I37" s="23">
        <v>0.1</v>
      </c>
      <c r="J37" s="19">
        <v>0.2</v>
      </c>
      <c r="K37" s="20">
        <v>-1.7</v>
      </c>
    </row>
    <row r="38" spans="1:11" ht="13.5">
      <c r="A38" s="37" t="s">
        <v>40</v>
      </c>
      <c r="B38" s="11" t="s">
        <v>41</v>
      </c>
      <c r="C38" s="32">
        <v>28224</v>
      </c>
      <c r="D38" s="32">
        <v>18975</v>
      </c>
      <c r="E38" s="33">
        <v>1174</v>
      </c>
      <c r="F38" s="34">
        <v>23894</v>
      </c>
      <c r="G38" s="32">
        <v>17813</v>
      </c>
      <c r="H38" s="35">
        <v>119</v>
      </c>
      <c r="I38" s="36">
        <v>23915</v>
      </c>
      <c r="J38" s="32">
        <v>17838</v>
      </c>
      <c r="K38" s="33">
        <v>116</v>
      </c>
    </row>
    <row r="39" spans="1:11" ht="13.5">
      <c r="A39" s="38" t="s">
        <v>42</v>
      </c>
      <c r="B39" s="11" t="s">
        <v>43</v>
      </c>
      <c r="C39" s="27">
        <v>1406</v>
      </c>
      <c r="D39" s="27">
        <v>1193</v>
      </c>
      <c r="E39" s="28">
        <v>13</v>
      </c>
      <c r="F39" s="29">
        <v>2081</v>
      </c>
      <c r="G39" s="27">
        <v>1813</v>
      </c>
      <c r="H39" s="30">
        <v>13</v>
      </c>
      <c r="I39" s="31">
        <v>2085</v>
      </c>
      <c r="J39" s="27">
        <v>1819</v>
      </c>
      <c r="K39" s="28">
        <v>11</v>
      </c>
    </row>
    <row r="40" spans="1:11" ht="13.5">
      <c r="A40" s="49" t="s">
        <v>44</v>
      </c>
      <c r="B40" s="24" t="s">
        <v>43</v>
      </c>
      <c r="C40" s="50">
        <v>329</v>
      </c>
      <c r="D40" s="50">
        <v>282</v>
      </c>
      <c r="E40" s="51">
        <v>7</v>
      </c>
      <c r="F40" s="52">
        <v>485</v>
      </c>
      <c r="G40" s="50">
        <v>343</v>
      </c>
      <c r="H40" s="53">
        <v>4</v>
      </c>
      <c r="I40" s="54">
        <v>486</v>
      </c>
      <c r="J40" s="50">
        <v>344</v>
      </c>
      <c r="K40" s="51">
        <v>3</v>
      </c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90</v>
      </c>
      <c r="D5" s="27"/>
      <c r="E5" s="28">
        <v>90</v>
      </c>
      <c r="F5" s="29">
        <v>90</v>
      </c>
      <c r="G5" s="27"/>
      <c r="H5" s="30">
        <v>90</v>
      </c>
      <c r="I5" s="31">
        <v>90</v>
      </c>
      <c r="J5" s="27"/>
      <c r="K5" s="28">
        <v>90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13</v>
      </c>
      <c r="D8" s="27"/>
      <c r="E8" s="28">
        <v>9</v>
      </c>
      <c r="F8" s="29">
        <v>7</v>
      </c>
      <c r="G8" s="27"/>
      <c r="H8" s="30">
        <v>7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/>
      <c r="D9" s="27">
        <v>45</v>
      </c>
      <c r="E9" s="28">
        <v>13</v>
      </c>
      <c r="F9" s="29">
        <v>56</v>
      </c>
      <c r="G9" s="27">
        <v>47</v>
      </c>
      <c r="H9" s="30">
        <v>9</v>
      </c>
      <c r="I9" s="31">
        <v>56</v>
      </c>
      <c r="J9" s="27">
        <v>47</v>
      </c>
      <c r="K9" s="28">
        <v>9</v>
      </c>
    </row>
    <row r="10" spans="1:11" ht="13.5">
      <c r="A10" s="39" t="s">
        <v>21</v>
      </c>
      <c r="B10" s="11"/>
      <c r="C10" s="27">
        <v>438</v>
      </c>
      <c r="D10" s="27">
        <v>416</v>
      </c>
      <c r="E10" s="28">
        <v>22</v>
      </c>
      <c r="F10" s="29">
        <v>515</v>
      </c>
      <c r="G10" s="27">
        <v>435</v>
      </c>
      <c r="H10" s="30">
        <v>30</v>
      </c>
      <c r="I10" s="31">
        <v>515</v>
      </c>
      <c r="J10" s="27">
        <v>435</v>
      </c>
      <c r="K10" s="28">
        <v>30</v>
      </c>
    </row>
    <row r="11" spans="1:11" ht="13.5">
      <c r="A11" s="40" t="s">
        <v>22</v>
      </c>
      <c r="B11" s="11"/>
      <c r="C11" s="27">
        <v>91</v>
      </c>
      <c r="D11" s="27">
        <v>89</v>
      </c>
      <c r="E11" s="28">
        <v>2</v>
      </c>
      <c r="F11" s="29">
        <v>99</v>
      </c>
      <c r="G11" s="27">
        <v>97</v>
      </c>
      <c r="H11" s="30">
        <v>2</v>
      </c>
      <c r="I11" s="31">
        <v>99</v>
      </c>
      <c r="J11" s="27">
        <v>97</v>
      </c>
      <c r="K11" s="28">
        <v>2</v>
      </c>
    </row>
    <row r="12" spans="1:11" ht="13.5">
      <c r="A12" s="40" t="s">
        <v>23</v>
      </c>
      <c r="B12" s="11"/>
      <c r="C12" s="27">
        <v>10</v>
      </c>
      <c r="D12" s="27">
        <v>10</v>
      </c>
      <c r="E12" s="28"/>
      <c r="F12" s="29">
        <v>83</v>
      </c>
      <c r="G12" s="27">
        <v>80</v>
      </c>
      <c r="H12" s="30">
        <v>3</v>
      </c>
      <c r="I12" s="31">
        <v>83</v>
      </c>
      <c r="J12" s="27">
        <v>80</v>
      </c>
      <c r="K12" s="28">
        <v>3</v>
      </c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16</v>
      </c>
      <c r="D14" s="27">
        <v>16</v>
      </c>
      <c r="E14" s="28"/>
      <c r="F14" s="29">
        <v>48</v>
      </c>
      <c r="G14" s="27"/>
      <c r="H14" s="30"/>
      <c r="I14" s="31">
        <v>48</v>
      </c>
      <c r="J14" s="27"/>
      <c r="K14" s="28"/>
    </row>
    <row r="15" spans="1:11" ht="13.5">
      <c r="A15" s="40" t="s">
        <v>26</v>
      </c>
      <c r="B15" s="11"/>
      <c r="C15" s="27">
        <v>24</v>
      </c>
      <c r="D15" s="27">
        <v>24</v>
      </c>
      <c r="E15" s="28"/>
      <c r="F15" s="29">
        <v>2</v>
      </c>
      <c r="G15" s="27"/>
      <c r="H15" s="30"/>
      <c r="I15" s="31">
        <v>2</v>
      </c>
      <c r="J15" s="27"/>
      <c r="K15" s="28"/>
    </row>
    <row r="16" spans="1:11" ht="13.5">
      <c r="A16" s="40" t="s">
        <v>27</v>
      </c>
      <c r="B16" s="11"/>
      <c r="C16" s="27">
        <v>13</v>
      </c>
      <c r="D16" s="27">
        <v>13</v>
      </c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>
        <v>17</v>
      </c>
      <c r="D17" s="27">
        <v>17</v>
      </c>
      <c r="E17" s="28"/>
      <c r="F17" s="29">
        <v>2</v>
      </c>
      <c r="G17" s="27">
        <v>2</v>
      </c>
      <c r="H17" s="30"/>
      <c r="I17" s="31">
        <v>2</v>
      </c>
      <c r="J17" s="27">
        <v>2</v>
      </c>
      <c r="K17" s="28"/>
    </row>
    <row r="18" spans="1:11" ht="13.5">
      <c r="A18" s="40" t="s">
        <v>29</v>
      </c>
      <c r="B18" s="11"/>
      <c r="C18" s="27">
        <v>9</v>
      </c>
      <c r="D18" s="27">
        <v>9</v>
      </c>
      <c r="E18" s="28"/>
      <c r="F18" s="29">
        <v>4</v>
      </c>
      <c r="G18" s="27">
        <v>4</v>
      </c>
      <c r="H18" s="30"/>
      <c r="I18" s="31">
        <v>4</v>
      </c>
      <c r="J18" s="27">
        <v>4</v>
      </c>
      <c r="K18" s="28"/>
    </row>
    <row r="19" spans="1:11" ht="13.5">
      <c r="A19" s="40" t="s">
        <v>30</v>
      </c>
      <c r="B19" s="11"/>
      <c r="C19" s="27">
        <v>258</v>
      </c>
      <c r="D19" s="27">
        <v>238</v>
      </c>
      <c r="E19" s="28">
        <v>20</v>
      </c>
      <c r="F19" s="29">
        <v>276</v>
      </c>
      <c r="G19" s="27">
        <v>251</v>
      </c>
      <c r="H19" s="30">
        <v>25</v>
      </c>
      <c r="I19" s="31">
        <v>276</v>
      </c>
      <c r="J19" s="27">
        <v>251</v>
      </c>
      <c r="K19" s="28">
        <v>25</v>
      </c>
    </row>
    <row r="20" spans="1:11" ht="13.5">
      <c r="A20" s="39" t="s">
        <v>31</v>
      </c>
      <c r="B20" s="11"/>
      <c r="C20" s="27">
        <v>418</v>
      </c>
      <c r="D20" s="27">
        <v>404</v>
      </c>
      <c r="E20" s="28">
        <v>14</v>
      </c>
      <c r="F20" s="29">
        <v>240</v>
      </c>
      <c r="G20" s="27">
        <v>235</v>
      </c>
      <c r="H20" s="30">
        <v>5</v>
      </c>
      <c r="I20" s="31">
        <v>240</v>
      </c>
      <c r="J20" s="27">
        <v>235</v>
      </c>
      <c r="K20" s="28">
        <v>5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9</v>
      </c>
      <c r="D22" s="27">
        <v>9</v>
      </c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>
        <v>5</v>
      </c>
      <c r="G24" s="27">
        <v>5</v>
      </c>
      <c r="H24" s="30"/>
      <c r="I24" s="31">
        <v>5</v>
      </c>
      <c r="J24" s="27">
        <v>5</v>
      </c>
      <c r="K24" s="28"/>
    </row>
    <row r="25" spans="1:11" ht="13.5">
      <c r="A25" s="40" t="s">
        <v>26</v>
      </c>
      <c r="B25" s="11"/>
      <c r="C25" s="27">
        <v>50</v>
      </c>
      <c r="D25" s="27">
        <v>43</v>
      </c>
      <c r="E25" s="28">
        <v>7</v>
      </c>
      <c r="F25" s="29">
        <v>68</v>
      </c>
      <c r="G25" s="27">
        <v>63</v>
      </c>
      <c r="H25" s="30">
        <v>5</v>
      </c>
      <c r="I25" s="31">
        <v>68</v>
      </c>
      <c r="J25" s="27">
        <v>63</v>
      </c>
      <c r="K25" s="28">
        <v>5</v>
      </c>
    </row>
    <row r="26" spans="1:11" ht="13.5">
      <c r="A26" s="40" t="s">
        <v>27</v>
      </c>
      <c r="B26" s="11"/>
      <c r="C26" s="27">
        <v>30</v>
      </c>
      <c r="D26" s="27">
        <v>28</v>
      </c>
      <c r="E26" s="28">
        <v>2</v>
      </c>
      <c r="F26" s="29">
        <v>59</v>
      </c>
      <c r="G26" s="27">
        <v>59</v>
      </c>
      <c r="H26" s="30"/>
      <c r="I26" s="31">
        <v>59</v>
      </c>
      <c r="J26" s="27">
        <v>59</v>
      </c>
      <c r="K26" s="28"/>
    </row>
    <row r="27" spans="1:11" ht="13.5">
      <c r="A27" s="40" t="s">
        <v>28</v>
      </c>
      <c r="B27" s="11"/>
      <c r="C27" s="27">
        <v>33</v>
      </c>
      <c r="D27" s="27">
        <v>33</v>
      </c>
      <c r="E27" s="28"/>
      <c r="F27" s="29">
        <v>34</v>
      </c>
      <c r="G27" s="27">
        <v>34</v>
      </c>
      <c r="H27" s="30"/>
      <c r="I27" s="31">
        <v>34</v>
      </c>
      <c r="J27" s="27">
        <v>34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>
        <v>6</v>
      </c>
      <c r="G28" s="27">
        <v>6</v>
      </c>
      <c r="H28" s="30"/>
      <c r="I28" s="31">
        <v>6</v>
      </c>
      <c r="J28" s="27">
        <v>6</v>
      </c>
      <c r="K28" s="28"/>
    </row>
    <row r="29" spans="1:11" ht="13.5">
      <c r="A29" s="40" t="s">
        <v>30</v>
      </c>
      <c r="B29" s="11"/>
      <c r="C29" s="27">
        <v>296</v>
      </c>
      <c r="D29" s="27">
        <v>291</v>
      </c>
      <c r="E29" s="28">
        <v>5</v>
      </c>
      <c r="F29" s="29">
        <v>68</v>
      </c>
      <c r="G29" s="27">
        <v>68</v>
      </c>
      <c r="H29" s="30"/>
      <c r="I29" s="31">
        <v>68</v>
      </c>
      <c r="J29" s="27">
        <v>68</v>
      </c>
      <c r="K29" s="28"/>
    </row>
    <row r="30" spans="1:11" ht="13.5">
      <c r="A30" s="39" t="s">
        <v>32</v>
      </c>
      <c r="B30" s="11"/>
      <c r="C30" s="27">
        <v>524</v>
      </c>
      <c r="D30" s="27">
        <v>486</v>
      </c>
      <c r="E30" s="28">
        <v>38</v>
      </c>
      <c r="F30" s="29">
        <v>644</v>
      </c>
      <c r="G30" s="27">
        <v>601</v>
      </c>
      <c r="H30" s="30">
        <v>43</v>
      </c>
      <c r="I30" s="31">
        <v>644</v>
      </c>
      <c r="J30" s="27">
        <v>601</v>
      </c>
      <c r="K30" s="28">
        <v>43</v>
      </c>
    </row>
    <row r="31" spans="1:11" ht="13.5">
      <c r="A31" s="39" t="s">
        <v>33</v>
      </c>
      <c r="B31" s="11"/>
      <c r="C31" s="27">
        <v>10</v>
      </c>
      <c r="D31" s="27">
        <v>10</v>
      </c>
      <c r="E31" s="28"/>
      <c r="F31" s="29">
        <v>187</v>
      </c>
      <c r="G31" s="27">
        <v>187</v>
      </c>
      <c r="H31" s="30"/>
      <c r="I31" s="31">
        <v>187</v>
      </c>
      <c r="J31" s="27">
        <v>187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118</v>
      </c>
      <c r="D34" s="27">
        <v>118</v>
      </c>
      <c r="E34" s="28"/>
      <c r="F34" s="29">
        <v>65</v>
      </c>
      <c r="G34" s="27">
        <v>65</v>
      </c>
      <c r="H34" s="30"/>
      <c r="I34" s="31">
        <v>65</v>
      </c>
      <c r="J34" s="27">
        <v>65</v>
      </c>
      <c r="K34" s="28"/>
    </row>
    <row r="35" spans="1:11" ht="13.5">
      <c r="A35" s="39" t="s">
        <v>37</v>
      </c>
      <c r="B35" s="11"/>
      <c r="C35" s="27">
        <v>872</v>
      </c>
      <c r="D35" s="27">
        <v>793</v>
      </c>
      <c r="E35" s="28">
        <v>79</v>
      </c>
      <c r="F35" s="29">
        <v>1246</v>
      </c>
      <c r="G35" s="27">
        <v>1191</v>
      </c>
      <c r="H35" s="30">
        <v>55</v>
      </c>
      <c r="I35" s="31">
        <v>1246</v>
      </c>
      <c r="J35" s="27">
        <v>1191</v>
      </c>
      <c r="K35" s="28">
        <v>55</v>
      </c>
    </row>
    <row r="36" spans="1:11" ht="13.5">
      <c r="A36" s="41" t="s">
        <v>38</v>
      </c>
      <c r="B36" s="17"/>
      <c r="C36" s="42">
        <v>2483</v>
      </c>
      <c r="D36" s="42">
        <v>2272</v>
      </c>
      <c r="E36" s="43">
        <v>265</v>
      </c>
      <c r="F36" s="44">
        <v>3050</v>
      </c>
      <c r="G36" s="45">
        <v>2761</v>
      </c>
      <c r="H36" s="46">
        <v>239</v>
      </c>
      <c r="I36" s="47">
        <v>3050</v>
      </c>
      <c r="J36" s="42">
        <v>2761</v>
      </c>
      <c r="K36" s="43">
        <v>239</v>
      </c>
    </row>
    <row r="37" spans="1:11" ht="13.5">
      <c r="A37" s="48" t="s">
        <v>39</v>
      </c>
      <c r="B37" s="18"/>
      <c r="C37" s="19"/>
      <c r="D37" s="19"/>
      <c r="E37" s="20"/>
      <c r="F37" s="21">
        <v>22.8</v>
      </c>
      <c r="G37" s="19">
        <v>21.5</v>
      </c>
      <c r="H37" s="22">
        <v>-9.8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5</v>
      </c>
      <c r="I8" s="31">
        <v>6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37</v>
      </c>
      <c r="G9" s="27">
        <v>27</v>
      </c>
      <c r="H9" s="30">
        <v>7</v>
      </c>
      <c r="I9" s="31">
        <v>37</v>
      </c>
      <c r="J9" s="27">
        <v>27</v>
      </c>
      <c r="K9" s="28">
        <v>7</v>
      </c>
    </row>
    <row r="10" spans="1:11" ht="13.5">
      <c r="A10" s="39" t="s">
        <v>21</v>
      </c>
      <c r="B10" s="11"/>
      <c r="C10" s="27">
        <v>72</v>
      </c>
      <c r="D10" s="27">
        <v>66</v>
      </c>
      <c r="E10" s="28">
        <v>6</v>
      </c>
      <c r="F10" s="29">
        <v>43</v>
      </c>
      <c r="G10" s="27">
        <v>39</v>
      </c>
      <c r="H10" s="30">
        <v>1</v>
      </c>
      <c r="I10" s="31">
        <v>43</v>
      </c>
      <c r="J10" s="27">
        <v>39</v>
      </c>
      <c r="K10" s="28">
        <v>1</v>
      </c>
    </row>
    <row r="11" spans="1:11" ht="13.5">
      <c r="A11" s="40" t="s">
        <v>22</v>
      </c>
      <c r="B11" s="11"/>
      <c r="C11" s="27">
        <v>11</v>
      </c>
      <c r="D11" s="27">
        <v>11</v>
      </c>
      <c r="E11" s="28"/>
      <c r="F11" s="29">
        <v>6</v>
      </c>
      <c r="G11" s="27">
        <v>6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>
        <v>8</v>
      </c>
      <c r="D12" s="27">
        <v>8</v>
      </c>
      <c r="E12" s="28"/>
      <c r="F12" s="29">
        <v>7</v>
      </c>
      <c r="G12" s="27">
        <v>6</v>
      </c>
      <c r="H12" s="30"/>
      <c r="I12" s="31">
        <v>7</v>
      </c>
      <c r="J12" s="27">
        <v>6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2</v>
      </c>
      <c r="D14" s="27">
        <v>1</v>
      </c>
      <c r="E14" s="28">
        <v>1</v>
      </c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>
        <v>4</v>
      </c>
      <c r="D15" s="27">
        <v>3</v>
      </c>
      <c r="E15" s="28">
        <v>1</v>
      </c>
      <c r="F15" s="29">
        <v>2</v>
      </c>
      <c r="G15" s="27">
        <v>2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>
        <v>2</v>
      </c>
      <c r="D16" s="27">
        <v>2</v>
      </c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>
        <v>1</v>
      </c>
      <c r="D17" s="27">
        <v>1</v>
      </c>
      <c r="E17" s="28"/>
      <c r="F17" s="29">
        <v>1</v>
      </c>
      <c r="G17" s="27">
        <v>1</v>
      </c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>
        <v>41</v>
      </c>
      <c r="D19" s="27">
        <v>37</v>
      </c>
      <c r="E19" s="28">
        <v>4</v>
      </c>
      <c r="F19" s="29">
        <v>22</v>
      </c>
      <c r="G19" s="27">
        <v>19</v>
      </c>
      <c r="H19" s="30">
        <v>1</v>
      </c>
      <c r="I19" s="31">
        <v>22</v>
      </c>
      <c r="J19" s="27">
        <v>19</v>
      </c>
      <c r="K19" s="28">
        <v>1</v>
      </c>
    </row>
    <row r="20" spans="1:11" ht="13.5">
      <c r="A20" s="39" t="s">
        <v>31</v>
      </c>
      <c r="B20" s="11"/>
      <c r="C20" s="27">
        <v>9</v>
      </c>
      <c r="D20" s="27">
        <v>4</v>
      </c>
      <c r="E20" s="28">
        <v>5</v>
      </c>
      <c r="F20" s="29">
        <v>10</v>
      </c>
      <c r="G20" s="27">
        <v>10</v>
      </c>
      <c r="H20" s="30"/>
      <c r="I20" s="31">
        <v>10</v>
      </c>
      <c r="J20" s="27">
        <v>10</v>
      </c>
      <c r="K20" s="28"/>
    </row>
    <row r="21" spans="1:11" ht="13.5">
      <c r="A21" s="40" t="s">
        <v>22</v>
      </c>
      <c r="B21" s="11"/>
      <c r="C21" s="27">
        <v>1</v>
      </c>
      <c r="D21" s="27">
        <v>1</v>
      </c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7</v>
      </c>
      <c r="D23" s="27">
        <v>2</v>
      </c>
      <c r="E23" s="28">
        <v>5</v>
      </c>
      <c r="F23" s="29">
        <v>7</v>
      </c>
      <c r="G23" s="27">
        <v>7</v>
      </c>
      <c r="H23" s="30"/>
      <c r="I23" s="31">
        <v>7</v>
      </c>
      <c r="J23" s="27">
        <v>7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>
        <v>1</v>
      </c>
      <c r="D26" s="27">
        <v>1</v>
      </c>
      <c r="E26" s="28"/>
      <c r="F26" s="29">
        <v>1</v>
      </c>
      <c r="G26" s="27">
        <v>1</v>
      </c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1</v>
      </c>
      <c r="G27" s="27">
        <v>1</v>
      </c>
      <c r="H27" s="30"/>
      <c r="I27" s="31">
        <v>1</v>
      </c>
      <c r="J27" s="27">
        <v>1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194</v>
      </c>
      <c r="D30" s="27">
        <v>183</v>
      </c>
      <c r="E30" s="28">
        <v>11</v>
      </c>
      <c r="F30" s="29">
        <v>191</v>
      </c>
      <c r="G30" s="27">
        <v>170</v>
      </c>
      <c r="H30" s="30">
        <v>4</v>
      </c>
      <c r="I30" s="31">
        <v>191</v>
      </c>
      <c r="J30" s="27">
        <v>170</v>
      </c>
      <c r="K30" s="28">
        <v>4</v>
      </c>
    </row>
    <row r="31" spans="1:11" ht="13.5">
      <c r="A31" s="39" t="s">
        <v>33</v>
      </c>
      <c r="B31" s="11"/>
      <c r="C31" s="27">
        <v>122</v>
      </c>
      <c r="D31" s="27">
        <v>94</v>
      </c>
      <c r="E31" s="28">
        <v>28</v>
      </c>
      <c r="F31" s="29">
        <v>158</v>
      </c>
      <c r="G31" s="27">
        <v>99</v>
      </c>
      <c r="H31" s="30">
        <v>33</v>
      </c>
      <c r="I31" s="31">
        <v>158</v>
      </c>
      <c r="J31" s="27">
        <v>99</v>
      </c>
      <c r="K31" s="28">
        <v>33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101</v>
      </c>
      <c r="D33" s="27">
        <v>101</v>
      </c>
      <c r="E33" s="28"/>
      <c r="F33" s="29">
        <v>99</v>
      </c>
      <c r="G33" s="27">
        <v>82</v>
      </c>
      <c r="H33" s="30"/>
      <c r="I33" s="31">
        <v>99</v>
      </c>
      <c r="J33" s="27">
        <v>82</v>
      </c>
      <c r="K33" s="28"/>
    </row>
    <row r="34" spans="1:11" ht="13.5">
      <c r="A34" s="39" t="s">
        <v>36</v>
      </c>
      <c r="B34" s="11"/>
      <c r="C34" s="27">
        <v>104</v>
      </c>
      <c r="D34" s="27">
        <v>104</v>
      </c>
      <c r="E34" s="28"/>
      <c r="F34" s="29">
        <v>125</v>
      </c>
      <c r="G34" s="27">
        <v>88</v>
      </c>
      <c r="H34" s="30"/>
      <c r="I34" s="31">
        <v>125</v>
      </c>
      <c r="J34" s="27">
        <v>88</v>
      </c>
      <c r="K34" s="28"/>
    </row>
    <row r="35" spans="1:11" ht="13.5">
      <c r="A35" s="39" t="s">
        <v>37</v>
      </c>
      <c r="B35" s="11"/>
      <c r="C35" s="27">
        <v>244</v>
      </c>
      <c r="D35" s="27">
        <v>244</v>
      </c>
      <c r="E35" s="28"/>
      <c r="F35" s="29">
        <v>242</v>
      </c>
      <c r="G35" s="27">
        <v>209</v>
      </c>
      <c r="H35" s="30"/>
      <c r="I35" s="31">
        <v>242</v>
      </c>
      <c r="J35" s="27">
        <v>209</v>
      </c>
      <c r="K35" s="28"/>
    </row>
    <row r="36" spans="1:11" ht="13.5">
      <c r="A36" s="41" t="s">
        <v>38</v>
      </c>
      <c r="B36" s="17"/>
      <c r="C36" s="42">
        <v>852</v>
      </c>
      <c r="D36" s="42">
        <v>796</v>
      </c>
      <c r="E36" s="43">
        <v>56</v>
      </c>
      <c r="F36" s="44">
        <v>911</v>
      </c>
      <c r="G36" s="45">
        <v>724</v>
      </c>
      <c r="H36" s="46">
        <v>50</v>
      </c>
      <c r="I36" s="47">
        <v>911</v>
      </c>
      <c r="J36" s="42">
        <v>724</v>
      </c>
      <c r="K36" s="43">
        <v>50</v>
      </c>
    </row>
    <row r="37" spans="1:11" ht="13.5">
      <c r="A37" s="48" t="s">
        <v>39</v>
      </c>
      <c r="B37" s="18"/>
      <c r="C37" s="19"/>
      <c r="D37" s="19"/>
      <c r="E37" s="20"/>
      <c r="F37" s="21">
        <v>6.9</v>
      </c>
      <c r="G37" s="19">
        <v>-9</v>
      </c>
      <c r="H37" s="22">
        <v>-10.7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852</v>
      </c>
      <c r="D38" s="32">
        <v>796</v>
      </c>
      <c r="E38" s="33">
        <v>63</v>
      </c>
      <c r="F38" s="34">
        <v>911</v>
      </c>
      <c r="G38" s="32">
        <v>724</v>
      </c>
      <c r="H38" s="35">
        <v>50</v>
      </c>
      <c r="I38" s="36">
        <v>911</v>
      </c>
      <c r="J38" s="32">
        <v>724</v>
      </c>
      <c r="K38" s="33">
        <v>50</v>
      </c>
    </row>
    <row r="39" spans="1:11" ht="13.5">
      <c r="A39" s="38" t="s">
        <v>42</v>
      </c>
      <c r="B39" s="11" t="s">
        <v>43</v>
      </c>
      <c r="C39" s="27">
        <v>852</v>
      </c>
      <c r="D39" s="27">
        <v>796</v>
      </c>
      <c r="E39" s="28">
        <v>63</v>
      </c>
      <c r="F39" s="29">
        <v>911</v>
      </c>
      <c r="G39" s="27">
        <v>724</v>
      </c>
      <c r="H39" s="30">
        <v>50</v>
      </c>
      <c r="I39" s="31">
        <v>911</v>
      </c>
      <c r="J39" s="27">
        <v>724</v>
      </c>
      <c r="K39" s="28">
        <v>50</v>
      </c>
    </row>
    <row r="40" spans="1:11" ht="13.5">
      <c r="A40" s="49" t="s">
        <v>44</v>
      </c>
      <c r="B40" s="24" t="s">
        <v>43</v>
      </c>
      <c r="C40" s="50">
        <v>852</v>
      </c>
      <c r="D40" s="50">
        <v>796</v>
      </c>
      <c r="E40" s="51">
        <v>63</v>
      </c>
      <c r="F40" s="52">
        <v>911</v>
      </c>
      <c r="G40" s="50">
        <v>724</v>
      </c>
      <c r="H40" s="53">
        <v>50</v>
      </c>
      <c r="I40" s="54">
        <v>911</v>
      </c>
      <c r="J40" s="50">
        <v>724</v>
      </c>
      <c r="K40" s="51">
        <v>50</v>
      </c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26</v>
      </c>
      <c r="D5" s="27"/>
      <c r="E5" s="28">
        <v>26</v>
      </c>
      <c r="F5" s="29">
        <v>26</v>
      </c>
      <c r="G5" s="27"/>
      <c r="H5" s="30">
        <v>26</v>
      </c>
      <c r="I5" s="31">
        <v>26</v>
      </c>
      <c r="J5" s="27"/>
      <c r="K5" s="28">
        <v>26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24</v>
      </c>
      <c r="D9" s="27">
        <v>18</v>
      </c>
      <c r="E9" s="28">
        <v>1</v>
      </c>
      <c r="F9" s="29">
        <v>24</v>
      </c>
      <c r="G9" s="27">
        <v>18</v>
      </c>
      <c r="H9" s="30">
        <v>1</v>
      </c>
      <c r="I9" s="31">
        <v>24</v>
      </c>
      <c r="J9" s="27">
        <v>18</v>
      </c>
      <c r="K9" s="28">
        <v>1</v>
      </c>
    </row>
    <row r="10" spans="1:11" ht="13.5">
      <c r="A10" s="39" t="s">
        <v>21</v>
      </c>
      <c r="B10" s="11"/>
      <c r="C10" s="27">
        <v>111</v>
      </c>
      <c r="D10" s="27">
        <v>90</v>
      </c>
      <c r="E10" s="28">
        <v>5</v>
      </c>
      <c r="F10" s="29">
        <v>111</v>
      </c>
      <c r="G10" s="27">
        <v>90</v>
      </c>
      <c r="H10" s="30">
        <v>5</v>
      </c>
      <c r="I10" s="31">
        <v>111</v>
      </c>
      <c r="J10" s="27">
        <v>90</v>
      </c>
      <c r="K10" s="28">
        <v>5</v>
      </c>
    </row>
    <row r="11" spans="1:11" ht="13.5">
      <c r="A11" s="40" t="s">
        <v>22</v>
      </c>
      <c r="B11" s="11"/>
      <c r="C11" s="27">
        <v>21</v>
      </c>
      <c r="D11" s="27">
        <v>14</v>
      </c>
      <c r="E11" s="28">
        <v>5</v>
      </c>
      <c r="F11" s="29">
        <v>21</v>
      </c>
      <c r="G11" s="27">
        <v>14</v>
      </c>
      <c r="H11" s="30">
        <v>5</v>
      </c>
      <c r="I11" s="31">
        <v>21</v>
      </c>
      <c r="J11" s="27">
        <v>14</v>
      </c>
      <c r="K11" s="28">
        <v>5</v>
      </c>
    </row>
    <row r="12" spans="1:11" ht="13.5">
      <c r="A12" s="40" t="s">
        <v>23</v>
      </c>
      <c r="B12" s="11"/>
      <c r="C12" s="27">
        <v>16</v>
      </c>
      <c r="D12" s="27">
        <v>15</v>
      </c>
      <c r="E12" s="28"/>
      <c r="F12" s="29">
        <v>16</v>
      </c>
      <c r="G12" s="27">
        <v>15</v>
      </c>
      <c r="H12" s="30"/>
      <c r="I12" s="31">
        <v>16</v>
      </c>
      <c r="J12" s="27">
        <v>15</v>
      </c>
      <c r="K12" s="28"/>
    </row>
    <row r="13" spans="1:11" ht="13.5">
      <c r="A13" s="40" t="s">
        <v>24</v>
      </c>
      <c r="B13" s="11"/>
      <c r="C13" s="27">
        <v>2</v>
      </c>
      <c r="D13" s="27">
        <v>1</v>
      </c>
      <c r="E13" s="28"/>
      <c r="F13" s="29">
        <v>2</v>
      </c>
      <c r="G13" s="27">
        <v>1</v>
      </c>
      <c r="H13" s="30"/>
      <c r="I13" s="31">
        <v>2</v>
      </c>
      <c r="J13" s="27">
        <v>1</v>
      </c>
      <c r="K13" s="28"/>
    </row>
    <row r="14" spans="1:11" ht="13.5">
      <c r="A14" s="40" t="s">
        <v>25</v>
      </c>
      <c r="B14" s="11"/>
      <c r="C14" s="27">
        <v>6</v>
      </c>
      <c r="D14" s="27">
        <v>6</v>
      </c>
      <c r="E14" s="28"/>
      <c r="F14" s="29">
        <v>6</v>
      </c>
      <c r="G14" s="27">
        <v>6</v>
      </c>
      <c r="H14" s="30"/>
      <c r="I14" s="31">
        <v>6</v>
      </c>
      <c r="J14" s="27">
        <v>6</v>
      </c>
      <c r="K14" s="28"/>
    </row>
    <row r="15" spans="1:11" ht="13.5">
      <c r="A15" s="40" t="s">
        <v>26</v>
      </c>
      <c r="B15" s="11"/>
      <c r="C15" s="27">
        <v>9</v>
      </c>
      <c r="D15" s="27">
        <v>3</v>
      </c>
      <c r="E15" s="28"/>
      <c r="F15" s="29">
        <v>9</v>
      </c>
      <c r="G15" s="27">
        <v>3</v>
      </c>
      <c r="H15" s="30"/>
      <c r="I15" s="31">
        <v>9</v>
      </c>
      <c r="J15" s="27">
        <v>3</v>
      </c>
      <c r="K15" s="28"/>
    </row>
    <row r="16" spans="1:11" ht="13.5">
      <c r="A16" s="40" t="s">
        <v>27</v>
      </c>
      <c r="B16" s="11"/>
      <c r="C16" s="27">
        <v>7</v>
      </c>
      <c r="D16" s="27">
        <v>4</v>
      </c>
      <c r="E16" s="28"/>
      <c r="F16" s="29">
        <v>7</v>
      </c>
      <c r="G16" s="27">
        <v>4</v>
      </c>
      <c r="H16" s="30"/>
      <c r="I16" s="31">
        <v>7</v>
      </c>
      <c r="J16" s="27">
        <v>4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50</v>
      </c>
      <c r="D19" s="27">
        <v>47</v>
      </c>
      <c r="E19" s="28"/>
      <c r="F19" s="29">
        <v>50</v>
      </c>
      <c r="G19" s="27">
        <v>47</v>
      </c>
      <c r="H19" s="30"/>
      <c r="I19" s="31">
        <v>50</v>
      </c>
      <c r="J19" s="27">
        <v>47</v>
      </c>
      <c r="K19" s="28"/>
    </row>
    <row r="20" spans="1:11" ht="13.5">
      <c r="A20" s="39" t="s">
        <v>31</v>
      </c>
      <c r="B20" s="11"/>
      <c r="C20" s="27">
        <v>87</v>
      </c>
      <c r="D20" s="27">
        <v>75</v>
      </c>
      <c r="E20" s="28">
        <v>2</v>
      </c>
      <c r="F20" s="29">
        <v>87</v>
      </c>
      <c r="G20" s="27">
        <v>75</v>
      </c>
      <c r="H20" s="30">
        <v>2</v>
      </c>
      <c r="I20" s="31">
        <v>87</v>
      </c>
      <c r="J20" s="27">
        <v>75</v>
      </c>
      <c r="K20" s="28">
        <v>2</v>
      </c>
    </row>
    <row r="21" spans="1:11" ht="13.5">
      <c r="A21" s="40" t="s">
        <v>22</v>
      </c>
      <c r="B21" s="11"/>
      <c r="C21" s="27">
        <v>7</v>
      </c>
      <c r="D21" s="27">
        <v>7</v>
      </c>
      <c r="E21" s="28">
        <v>2</v>
      </c>
      <c r="F21" s="29">
        <v>7</v>
      </c>
      <c r="G21" s="27">
        <v>7</v>
      </c>
      <c r="H21" s="30">
        <v>2</v>
      </c>
      <c r="I21" s="31">
        <v>7</v>
      </c>
      <c r="J21" s="27">
        <v>7</v>
      </c>
      <c r="K21" s="28">
        <v>2</v>
      </c>
    </row>
    <row r="22" spans="1:11" ht="13.5">
      <c r="A22" s="40" t="s">
        <v>23</v>
      </c>
      <c r="B22" s="11"/>
      <c r="C22" s="27">
        <v>6</v>
      </c>
      <c r="D22" s="27">
        <v>5</v>
      </c>
      <c r="E22" s="28"/>
      <c r="F22" s="29">
        <v>6</v>
      </c>
      <c r="G22" s="27">
        <v>5</v>
      </c>
      <c r="H22" s="30"/>
      <c r="I22" s="31">
        <v>6</v>
      </c>
      <c r="J22" s="27">
        <v>5</v>
      </c>
      <c r="K22" s="28"/>
    </row>
    <row r="23" spans="1:11" ht="13.5">
      <c r="A23" s="40" t="s">
        <v>24</v>
      </c>
      <c r="B23" s="11"/>
      <c r="C23" s="27">
        <v>6</v>
      </c>
      <c r="D23" s="27">
        <v>1</v>
      </c>
      <c r="E23" s="28"/>
      <c r="F23" s="29">
        <v>6</v>
      </c>
      <c r="G23" s="27">
        <v>1</v>
      </c>
      <c r="H23" s="30"/>
      <c r="I23" s="31">
        <v>6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9</v>
      </c>
      <c r="D25" s="27">
        <v>7</v>
      </c>
      <c r="E25" s="28"/>
      <c r="F25" s="29">
        <v>9</v>
      </c>
      <c r="G25" s="27">
        <v>7</v>
      </c>
      <c r="H25" s="30"/>
      <c r="I25" s="31">
        <v>9</v>
      </c>
      <c r="J25" s="27">
        <v>7</v>
      </c>
      <c r="K25" s="28"/>
    </row>
    <row r="26" spans="1:11" ht="13.5">
      <c r="A26" s="40" t="s">
        <v>27</v>
      </c>
      <c r="B26" s="11"/>
      <c r="C26" s="27">
        <v>4</v>
      </c>
      <c r="D26" s="27">
        <v>4</v>
      </c>
      <c r="E26" s="28"/>
      <c r="F26" s="29">
        <v>4</v>
      </c>
      <c r="G26" s="27">
        <v>4</v>
      </c>
      <c r="H26" s="30"/>
      <c r="I26" s="31">
        <v>4</v>
      </c>
      <c r="J26" s="27">
        <v>4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3</v>
      </c>
      <c r="D28" s="27">
        <v>3</v>
      </c>
      <c r="E28" s="28"/>
      <c r="F28" s="29">
        <v>3</v>
      </c>
      <c r="G28" s="27">
        <v>3</v>
      </c>
      <c r="H28" s="30"/>
      <c r="I28" s="31">
        <v>3</v>
      </c>
      <c r="J28" s="27">
        <v>3</v>
      </c>
      <c r="K28" s="28"/>
    </row>
    <row r="29" spans="1:11" ht="13.5">
      <c r="A29" s="40" t="s">
        <v>30</v>
      </c>
      <c r="B29" s="11"/>
      <c r="C29" s="27">
        <v>52</v>
      </c>
      <c r="D29" s="27">
        <v>48</v>
      </c>
      <c r="E29" s="28"/>
      <c r="F29" s="29">
        <v>52</v>
      </c>
      <c r="G29" s="27">
        <v>48</v>
      </c>
      <c r="H29" s="30"/>
      <c r="I29" s="31">
        <v>52</v>
      </c>
      <c r="J29" s="27">
        <v>48</v>
      </c>
      <c r="K29" s="28"/>
    </row>
    <row r="30" spans="1:11" ht="13.5">
      <c r="A30" s="39" t="s">
        <v>32</v>
      </c>
      <c r="B30" s="11"/>
      <c r="C30" s="27">
        <v>90</v>
      </c>
      <c r="D30" s="27">
        <v>85</v>
      </c>
      <c r="E30" s="28"/>
      <c r="F30" s="29">
        <v>90</v>
      </c>
      <c r="G30" s="27">
        <v>85</v>
      </c>
      <c r="H30" s="30"/>
      <c r="I30" s="31">
        <v>90</v>
      </c>
      <c r="J30" s="27">
        <v>85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70</v>
      </c>
      <c r="D34" s="27">
        <v>66</v>
      </c>
      <c r="E34" s="28"/>
      <c r="F34" s="29">
        <v>70</v>
      </c>
      <c r="G34" s="27">
        <v>66</v>
      </c>
      <c r="H34" s="30"/>
      <c r="I34" s="31">
        <v>70</v>
      </c>
      <c r="J34" s="27">
        <v>66</v>
      </c>
      <c r="K34" s="28"/>
    </row>
    <row r="35" spans="1:11" ht="13.5">
      <c r="A35" s="39" t="s">
        <v>37</v>
      </c>
      <c r="B35" s="11"/>
      <c r="C35" s="27">
        <v>160</v>
      </c>
      <c r="D35" s="27">
        <v>147</v>
      </c>
      <c r="E35" s="28"/>
      <c r="F35" s="29">
        <v>160</v>
      </c>
      <c r="G35" s="27">
        <v>147</v>
      </c>
      <c r="H35" s="30"/>
      <c r="I35" s="31">
        <v>160</v>
      </c>
      <c r="J35" s="27">
        <v>147</v>
      </c>
      <c r="K35" s="28"/>
    </row>
    <row r="36" spans="1:11" ht="13.5">
      <c r="A36" s="41" t="s">
        <v>38</v>
      </c>
      <c r="B36" s="17"/>
      <c r="C36" s="42">
        <v>574</v>
      </c>
      <c r="D36" s="42">
        <v>481</v>
      </c>
      <c r="E36" s="43">
        <v>40</v>
      </c>
      <c r="F36" s="44">
        <v>574</v>
      </c>
      <c r="G36" s="45">
        <v>481</v>
      </c>
      <c r="H36" s="46">
        <v>40</v>
      </c>
      <c r="I36" s="47">
        <v>574</v>
      </c>
      <c r="J36" s="42">
        <v>481</v>
      </c>
      <c r="K36" s="43">
        <v>40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49</v>
      </c>
      <c r="D5" s="27">
        <v>49</v>
      </c>
      <c r="E5" s="28"/>
      <c r="F5" s="29">
        <v>49</v>
      </c>
      <c r="G5" s="27">
        <v>49</v>
      </c>
      <c r="H5" s="30"/>
      <c r="I5" s="31">
        <v>49</v>
      </c>
      <c r="J5" s="27">
        <v>49</v>
      </c>
      <c r="K5" s="28"/>
    </row>
    <row r="6" spans="1:11" ht="13.5">
      <c r="A6" s="39" t="s">
        <v>13</v>
      </c>
      <c r="B6" s="11" t="s">
        <v>14</v>
      </c>
      <c r="C6" s="27">
        <v>12</v>
      </c>
      <c r="D6" s="27"/>
      <c r="E6" s="28">
        <v>12</v>
      </c>
      <c r="F6" s="29">
        <v>12</v>
      </c>
      <c r="G6" s="27"/>
      <c r="H6" s="30">
        <v>12</v>
      </c>
      <c r="I6" s="31">
        <v>12</v>
      </c>
      <c r="J6" s="27"/>
      <c r="K6" s="28">
        <v>12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25</v>
      </c>
      <c r="D9" s="27">
        <v>14</v>
      </c>
      <c r="E9" s="28">
        <v>6</v>
      </c>
      <c r="F9" s="29">
        <v>25</v>
      </c>
      <c r="G9" s="27">
        <v>14</v>
      </c>
      <c r="H9" s="30">
        <v>6</v>
      </c>
      <c r="I9" s="31">
        <v>25</v>
      </c>
      <c r="J9" s="27">
        <v>14</v>
      </c>
      <c r="K9" s="28">
        <v>6</v>
      </c>
    </row>
    <row r="10" spans="1:11" ht="13.5">
      <c r="A10" s="39" t="s">
        <v>21</v>
      </c>
      <c r="B10" s="11"/>
      <c r="C10" s="27">
        <v>207</v>
      </c>
      <c r="D10" s="27">
        <v>188</v>
      </c>
      <c r="E10" s="28">
        <v>1</v>
      </c>
      <c r="F10" s="29">
        <v>207</v>
      </c>
      <c r="G10" s="27">
        <v>188</v>
      </c>
      <c r="H10" s="30">
        <v>1</v>
      </c>
      <c r="I10" s="31">
        <v>207</v>
      </c>
      <c r="J10" s="27">
        <v>188</v>
      </c>
      <c r="K10" s="28">
        <v>2</v>
      </c>
    </row>
    <row r="11" spans="1:11" ht="13.5">
      <c r="A11" s="40" t="s">
        <v>22</v>
      </c>
      <c r="B11" s="11"/>
      <c r="C11" s="27">
        <v>10</v>
      </c>
      <c r="D11" s="27">
        <v>8</v>
      </c>
      <c r="E11" s="28">
        <v>1</v>
      </c>
      <c r="F11" s="29">
        <v>10</v>
      </c>
      <c r="G11" s="27">
        <v>7</v>
      </c>
      <c r="H11" s="30">
        <v>1</v>
      </c>
      <c r="I11" s="31">
        <v>10</v>
      </c>
      <c r="J11" s="27">
        <v>7</v>
      </c>
      <c r="K11" s="28">
        <v>2</v>
      </c>
    </row>
    <row r="12" spans="1:11" ht="13.5">
      <c r="A12" s="40" t="s">
        <v>23</v>
      </c>
      <c r="B12" s="11"/>
      <c r="C12" s="27">
        <v>2</v>
      </c>
      <c r="D12" s="27">
        <v>1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10</v>
      </c>
      <c r="D13" s="27">
        <v>10</v>
      </c>
      <c r="E13" s="28"/>
      <c r="F13" s="29">
        <v>10</v>
      </c>
      <c r="G13" s="27">
        <v>10</v>
      </c>
      <c r="H13" s="30"/>
      <c r="I13" s="31">
        <v>10</v>
      </c>
      <c r="J13" s="27">
        <v>10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185</v>
      </c>
      <c r="D19" s="27">
        <v>169</v>
      </c>
      <c r="E19" s="28"/>
      <c r="F19" s="29">
        <v>185</v>
      </c>
      <c r="G19" s="27">
        <v>169</v>
      </c>
      <c r="H19" s="30"/>
      <c r="I19" s="31">
        <v>185</v>
      </c>
      <c r="J19" s="27">
        <v>169</v>
      </c>
      <c r="K19" s="28"/>
    </row>
    <row r="20" spans="1:11" ht="13.5">
      <c r="A20" s="39" t="s">
        <v>31</v>
      </c>
      <c r="B20" s="11"/>
      <c r="C20" s="27">
        <v>38</v>
      </c>
      <c r="D20" s="27">
        <v>32</v>
      </c>
      <c r="E20" s="28">
        <v>6</v>
      </c>
      <c r="F20" s="29">
        <v>38</v>
      </c>
      <c r="G20" s="27">
        <v>31</v>
      </c>
      <c r="H20" s="30">
        <v>6</v>
      </c>
      <c r="I20" s="31">
        <v>38</v>
      </c>
      <c r="J20" s="27">
        <v>30</v>
      </c>
      <c r="K20" s="28">
        <v>5</v>
      </c>
    </row>
    <row r="21" spans="1:11" ht="13.5">
      <c r="A21" s="40" t="s">
        <v>22</v>
      </c>
      <c r="B21" s="11"/>
      <c r="C21" s="27">
        <v>14</v>
      </c>
      <c r="D21" s="27">
        <v>8</v>
      </c>
      <c r="E21" s="28">
        <v>6</v>
      </c>
      <c r="F21" s="29">
        <v>14</v>
      </c>
      <c r="G21" s="27">
        <v>8</v>
      </c>
      <c r="H21" s="30">
        <v>6</v>
      </c>
      <c r="I21" s="31">
        <v>14</v>
      </c>
      <c r="J21" s="27">
        <v>7</v>
      </c>
      <c r="K21" s="28">
        <v>5</v>
      </c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23</v>
      </c>
      <c r="D23" s="27">
        <v>23</v>
      </c>
      <c r="E23" s="28"/>
      <c r="F23" s="29">
        <v>23</v>
      </c>
      <c r="G23" s="27">
        <v>22</v>
      </c>
      <c r="H23" s="30"/>
      <c r="I23" s="31">
        <v>23</v>
      </c>
      <c r="J23" s="27">
        <v>22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225</v>
      </c>
      <c r="D30" s="27">
        <v>211</v>
      </c>
      <c r="E30" s="28"/>
      <c r="F30" s="29">
        <v>225</v>
      </c>
      <c r="G30" s="27">
        <v>214</v>
      </c>
      <c r="H30" s="30"/>
      <c r="I30" s="31">
        <v>225</v>
      </c>
      <c r="J30" s="27">
        <v>203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152</v>
      </c>
      <c r="D35" s="27">
        <v>147</v>
      </c>
      <c r="E35" s="28"/>
      <c r="F35" s="29">
        <v>152</v>
      </c>
      <c r="G35" s="27">
        <v>134</v>
      </c>
      <c r="H35" s="30"/>
      <c r="I35" s="31">
        <v>152</v>
      </c>
      <c r="J35" s="27">
        <v>134</v>
      </c>
      <c r="K35" s="28"/>
    </row>
    <row r="36" spans="1:11" ht="13.5">
      <c r="A36" s="41" t="s">
        <v>38</v>
      </c>
      <c r="B36" s="17"/>
      <c r="C36" s="42">
        <v>715</v>
      </c>
      <c r="D36" s="42">
        <v>641</v>
      </c>
      <c r="E36" s="43">
        <v>31</v>
      </c>
      <c r="F36" s="44">
        <v>714</v>
      </c>
      <c r="G36" s="45">
        <v>630</v>
      </c>
      <c r="H36" s="46">
        <v>31</v>
      </c>
      <c r="I36" s="47">
        <v>714</v>
      </c>
      <c r="J36" s="42">
        <v>618</v>
      </c>
      <c r="K36" s="43">
        <v>31</v>
      </c>
    </row>
    <row r="37" spans="1:11" ht="13.5">
      <c r="A37" s="48" t="s">
        <v>39</v>
      </c>
      <c r="B37" s="18"/>
      <c r="C37" s="19"/>
      <c r="D37" s="19"/>
      <c r="E37" s="20"/>
      <c r="F37" s="21">
        <v>-0.1</v>
      </c>
      <c r="G37" s="19">
        <v>-1.7</v>
      </c>
      <c r="H37" s="22"/>
      <c r="I37" s="23"/>
      <c r="J37" s="19">
        <v>-1.9</v>
      </c>
      <c r="K37" s="20"/>
    </row>
    <row r="38" spans="1:11" ht="13.5">
      <c r="A38" s="37" t="s">
        <v>40</v>
      </c>
      <c r="B38" s="11" t="s">
        <v>41</v>
      </c>
      <c r="C38" s="32">
        <v>654</v>
      </c>
      <c r="D38" s="32">
        <v>592</v>
      </c>
      <c r="E38" s="33">
        <v>19</v>
      </c>
      <c r="F38" s="34">
        <v>653</v>
      </c>
      <c r="G38" s="32">
        <v>581</v>
      </c>
      <c r="H38" s="35">
        <v>19</v>
      </c>
      <c r="I38" s="36">
        <v>653</v>
      </c>
      <c r="J38" s="32">
        <v>569</v>
      </c>
      <c r="K38" s="33">
        <v>19</v>
      </c>
    </row>
    <row r="39" spans="1:11" ht="13.5">
      <c r="A39" s="38" t="s">
        <v>42</v>
      </c>
      <c r="B39" s="11" t="s">
        <v>43</v>
      </c>
      <c r="C39" s="27">
        <v>25</v>
      </c>
      <c r="D39" s="27">
        <v>16</v>
      </c>
      <c r="E39" s="28">
        <v>8</v>
      </c>
      <c r="F39" s="29">
        <v>25</v>
      </c>
      <c r="G39" s="27">
        <v>15</v>
      </c>
      <c r="H39" s="30">
        <v>8</v>
      </c>
      <c r="I39" s="31">
        <v>25</v>
      </c>
      <c r="J39" s="27">
        <v>14</v>
      </c>
      <c r="K39" s="28">
        <v>7</v>
      </c>
    </row>
    <row r="40" spans="1:11" ht="13.5">
      <c r="A40" s="49" t="s">
        <v>44</v>
      </c>
      <c r="B40" s="24" t="s">
        <v>43</v>
      </c>
      <c r="C40" s="50">
        <v>15</v>
      </c>
      <c r="D40" s="50">
        <v>15</v>
      </c>
      <c r="E40" s="51"/>
      <c r="F40" s="52">
        <v>16</v>
      </c>
      <c r="G40" s="50">
        <v>16</v>
      </c>
      <c r="H40" s="53"/>
      <c r="I40" s="54">
        <v>17</v>
      </c>
      <c r="J40" s="50">
        <v>17</v>
      </c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68</v>
      </c>
      <c r="D5" s="27"/>
      <c r="E5" s="28">
        <v>68</v>
      </c>
      <c r="F5" s="29">
        <v>77</v>
      </c>
      <c r="G5" s="27"/>
      <c r="H5" s="30">
        <v>77</v>
      </c>
      <c r="I5" s="31">
        <v>68</v>
      </c>
      <c r="J5" s="27"/>
      <c r="K5" s="28">
        <v>68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9</v>
      </c>
      <c r="D8" s="27"/>
      <c r="E8" s="28">
        <v>9</v>
      </c>
      <c r="F8" s="29">
        <v>9</v>
      </c>
      <c r="G8" s="27"/>
      <c r="H8" s="30">
        <v>9</v>
      </c>
      <c r="I8" s="31">
        <v>10</v>
      </c>
      <c r="J8" s="27"/>
      <c r="K8" s="28">
        <v>10</v>
      </c>
    </row>
    <row r="9" spans="1:11" ht="13.5">
      <c r="A9" s="39" t="s">
        <v>19</v>
      </c>
      <c r="B9" s="11" t="s">
        <v>20</v>
      </c>
      <c r="C9" s="27">
        <v>35</v>
      </c>
      <c r="D9" s="27">
        <v>35</v>
      </c>
      <c r="E9" s="28"/>
      <c r="F9" s="29">
        <v>29</v>
      </c>
      <c r="G9" s="27">
        <v>29</v>
      </c>
      <c r="H9" s="30"/>
      <c r="I9" s="31">
        <v>34</v>
      </c>
      <c r="J9" s="27">
        <v>34</v>
      </c>
      <c r="K9" s="28"/>
    </row>
    <row r="10" spans="1:11" ht="13.5">
      <c r="A10" s="39" t="s">
        <v>21</v>
      </c>
      <c r="B10" s="11"/>
      <c r="C10" s="27">
        <v>909</v>
      </c>
      <c r="D10" s="27">
        <v>898</v>
      </c>
      <c r="E10" s="28">
        <v>11</v>
      </c>
      <c r="F10" s="29">
        <v>1629</v>
      </c>
      <c r="G10" s="27">
        <v>1612</v>
      </c>
      <c r="H10" s="30">
        <v>21</v>
      </c>
      <c r="I10" s="31">
        <v>923</v>
      </c>
      <c r="J10" s="27">
        <v>922</v>
      </c>
      <c r="K10" s="28">
        <v>7</v>
      </c>
    </row>
    <row r="11" spans="1:11" ht="13.5">
      <c r="A11" s="40" t="s">
        <v>22</v>
      </c>
      <c r="B11" s="11"/>
      <c r="C11" s="27">
        <v>192</v>
      </c>
      <c r="D11" s="27">
        <v>187</v>
      </c>
      <c r="E11" s="28">
        <v>5</v>
      </c>
      <c r="F11" s="29">
        <v>130</v>
      </c>
      <c r="G11" s="27">
        <v>118</v>
      </c>
      <c r="H11" s="30">
        <v>12</v>
      </c>
      <c r="I11" s="31">
        <v>164</v>
      </c>
      <c r="J11" s="27">
        <v>163</v>
      </c>
      <c r="K11" s="28">
        <v>7</v>
      </c>
    </row>
    <row r="12" spans="1:11" ht="13.5">
      <c r="A12" s="40" t="s">
        <v>23</v>
      </c>
      <c r="B12" s="11"/>
      <c r="C12" s="27">
        <v>28</v>
      </c>
      <c r="D12" s="27">
        <v>28</v>
      </c>
      <c r="E12" s="28"/>
      <c r="F12" s="29">
        <v>4</v>
      </c>
      <c r="G12" s="27">
        <v>4</v>
      </c>
      <c r="H12" s="30">
        <v>4</v>
      </c>
      <c r="I12" s="31">
        <v>28</v>
      </c>
      <c r="J12" s="27">
        <v>28</v>
      </c>
      <c r="K12" s="28"/>
    </row>
    <row r="13" spans="1:11" ht="13.5">
      <c r="A13" s="40" t="s">
        <v>24</v>
      </c>
      <c r="B13" s="11"/>
      <c r="C13" s="27">
        <v>17</v>
      </c>
      <c r="D13" s="27">
        <v>12</v>
      </c>
      <c r="E13" s="28">
        <v>5</v>
      </c>
      <c r="F13" s="29">
        <v>13</v>
      </c>
      <c r="G13" s="27">
        <v>8</v>
      </c>
      <c r="H13" s="30">
        <v>5</v>
      </c>
      <c r="I13" s="31">
        <v>18</v>
      </c>
      <c r="J13" s="27">
        <v>18</v>
      </c>
      <c r="K13" s="28"/>
    </row>
    <row r="14" spans="1:11" ht="13.5">
      <c r="A14" s="40" t="s">
        <v>25</v>
      </c>
      <c r="B14" s="11"/>
      <c r="C14" s="27">
        <v>46</v>
      </c>
      <c r="D14" s="27">
        <v>46</v>
      </c>
      <c r="E14" s="28"/>
      <c r="F14" s="29">
        <v>47</v>
      </c>
      <c r="G14" s="27">
        <v>47</v>
      </c>
      <c r="H14" s="30"/>
      <c r="I14" s="31">
        <v>36</v>
      </c>
      <c r="J14" s="27">
        <v>36</v>
      </c>
      <c r="K14" s="28"/>
    </row>
    <row r="15" spans="1:11" ht="13.5">
      <c r="A15" s="40" t="s">
        <v>26</v>
      </c>
      <c r="B15" s="11"/>
      <c r="C15" s="27">
        <v>40</v>
      </c>
      <c r="D15" s="27">
        <v>39</v>
      </c>
      <c r="E15" s="28">
        <v>1</v>
      </c>
      <c r="F15" s="29">
        <v>115</v>
      </c>
      <c r="G15" s="27">
        <v>115</v>
      </c>
      <c r="H15" s="30"/>
      <c r="I15" s="31">
        <v>89</v>
      </c>
      <c r="J15" s="27">
        <v>89</v>
      </c>
      <c r="K15" s="28"/>
    </row>
    <row r="16" spans="1:11" ht="13.5">
      <c r="A16" s="40" t="s">
        <v>27</v>
      </c>
      <c r="B16" s="11"/>
      <c r="C16" s="27">
        <v>66</v>
      </c>
      <c r="D16" s="27">
        <v>66</v>
      </c>
      <c r="E16" s="28"/>
      <c r="F16" s="29">
        <v>72</v>
      </c>
      <c r="G16" s="27">
        <v>72</v>
      </c>
      <c r="H16" s="30"/>
      <c r="I16" s="31">
        <v>135</v>
      </c>
      <c r="J16" s="27">
        <v>135</v>
      </c>
      <c r="K16" s="28"/>
    </row>
    <row r="17" spans="1:11" ht="13.5">
      <c r="A17" s="40" t="s">
        <v>28</v>
      </c>
      <c r="B17" s="11"/>
      <c r="C17" s="27">
        <v>96</v>
      </c>
      <c r="D17" s="27">
        <v>96</v>
      </c>
      <c r="E17" s="28"/>
      <c r="F17" s="29">
        <v>119</v>
      </c>
      <c r="G17" s="27">
        <v>119</v>
      </c>
      <c r="H17" s="30"/>
      <c r="I17" s="31">
        <v>44</v>
      </c>
      <c r="J17" s="27">
        <v>44</v>
      </c>
      <c r="K17" s="28"/>
    </row>
    <row r="18" spans="1:11" ht="13.5">
      <c r="A18" s="40" t="s">
        <v>29</v>
      </c>
      <c r="B18" s="11"/>
      <c r="C18" s="27">
        <v>172</v>
      </c>
      <c r="D18" s="27">
        <v>172</v>
      </c>
      <c r="E18" s="28"/>
      <c r="F18" s="29">
        <v>240</v>
      </c>
      <c r="G18" s="27">
        <v>240</v>
      </c>
      <c r="H18" s="30"/>
      <c r="I18" s="31">
        <v>157</v>
      </c>
      <c r="J18" s="27">
        <v>157</v>
      </c>
      <c r="K18" s="28"/>
    </row>
    <row r="19" spans="1:11" ht="13.5">
      <c r="A19" s="40" t="s">
        <v>30</v>
      </c>
      <c r="B19" s="11"/>
      <c r="C19" s="27">
        <v>252</v>
      </c>
      <c r="D19" s="27">
        <v>252</v>
      </c>
      <c r="E19" s="28"/>
      <c r="F19" s="29">
        <v>889</v>
      </c>
      <c r="G19" s="27">
        <v>889</v>
      </c>
      <c r="H19" s="30"/>
      <c r="I19" s="31">
        <v>252</v>
      </c>
      <c r="J19" s="27">
        <v>252</v>
      </c>
      <c r="K19" s="28"/>
    </row>
    <row r="20" spans="1:11" ht="13.5">
      <c r="A20" s="39" t="s">
        <v>31</v>
      </c>
      <c r="B20" s="11"/>
      <c r="C20" s="27">
        <v>61</v>
      </c>
      <c r="D20" s="27">
        <v>49</v>
      </c>
      <c r="E20" s="28">
        <v>5</v>
      </c>
      <c r="F20" s="29">
        <v>36</v>
      </c>
      <c r="G20" s="27">
        <v>36</v>
      </c>
      <c r="H20" s="30"/>
      <c r="I20" s="31">
        <v>29</v>
      </c>
      <c r="J20" s="27">
        <v>29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5</v>
      </c>
      <c r="D23" s="27">
        <v>5</v>
      </c>
      <c r="E23" s="28">
        <v>5</v>
      </c>
      <c r="F23" s="29">
        <v>5</v>
      </c>
      <c r="G23" s="27">
        <v>5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12</v>
      </c>
      <c r="D24" s="27"/>
      <c r="E24" s="28"/>
      <c r="F24" s="29">
        <v>12</v>
      </c>
      <c r="G24" s="27">
        <v>12</v>
      </c>
      <c r="H24" s="30"/>
      <c r="I24" s="31">
        <v>9</v>
      </c>
      <c r="J24" s="27">
        <v>9</v>
      </c>
      <c r="K24" s="28"/>
    </row>
    <row r="25" spans="1:11" ht="13.5">
      <c r="A25" s="40" t="s">
        <v>26</v>
      </c>
      <c r="B25" s="11"/>
      <c r="C25" s="27">
        <v>32</v>
      </c>
      <c r="D25" s="27">
        <v>32</v>
      </c>
      <c r="E25" s="28"/>
      <c r="F25" s="29">
        <v>6</v>
      </c>
      <c r="G25" s="27">
        <v>6</v>
      </c>
      <c r="H25" s="30"/>
      <c r="I25" s="31">
        <v>9</v>
      </c>
      <c r="J25" s="27">
        <v>9</v>
      </c>
      <c r="K25" s="28"/>
    </row>
    <row r="26" spans="1:11" ht="13.5">
      <c r="A26" s="40" t="s">
        <v>27</v>
      </c>
      <c r="B26" s="11"/>
      <c r="C26" s="27">
        <v>12</v>
      </c>
      <c r="D26" s="27">
        <v>12</v>
      </c>
      <c r="E26" s="28"/>
      <c r="F26" s="29">
        <v>9</v>
      </c>
      <c r="G26" s="27">
        <v>9</v>
      </c>
      <c r="H26" s="30"/>
      <c r="I26" s="31">
        <v>8</v>
      </c>
      <c r="J26" s="27">
        <v>8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2</v>
      </c>
      <c r="G27" s="27">
        <v>2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2</v>
      </c>
      <c r="G29" s="27">
        <v>2</v>
      </c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117</v>
      </c>
      <c r="D30" s="27">
        <v>117</v>
      </c>
      <c r="E30" s="28"/>
      <c r="F30" s="29">
        <v>174</v>
      </c>
      <c r="G30" s="27">
        <v>1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>
        <v>559</v>
      </c>
      <c r="D31" s="27">
        <v>559</v>
      </c>
      <c r="E31" s="28"/>
      <c r="F31" s="29">
        <v>41</v>
      </c>
      <c r="G31" s="27">
        <v>41</v>
      </c>
      <c r="H31" s="30">
        <v>41</v>
      </c>
      <c r="I31" s="31">
        <v>559</v>
      </c>
      <c r="J31" s="27">
        <v>559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58</v>
      </c>
      <c r="D34" s="27">
        <v>58</v>
      </c>
      <c r="E34" s="28"/>
      <c r="F34" s="29">
        <v>80</v>
      </c>
      <c r="G34" s="27">
        <v>80</v>
      </c>
      <c r="H34" s="30"/>
      <c r="I34" s="31">
        <v>50</v>
      </c>
      <c r="J34" s="27">
        <v>50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1816</v>
      </c>
      <c r="D36" s="42">
        <v>1716</v>
      </c>
      <c r="E36" s="43">
        <v>93</v>
      </c>
      <c r="F36" s="44">
        <v>2075</v>
      </c>
      <c r="G36" s="45">
        <v>1799</v>
      </c>
      <c r="H36" s="46">
        <v>148</v>
      </c>
      <c r="I36" s="47">
        <v>1673</v>
      </c>
      <c r="J36" s="42">
        <v>1594</v>
      </c>
      <c r="K36" s="43">
        <v>85</v>
      </c>
    </row>
    <row r="37" spans="1:11" ht="13.5">
      <c r="A37" s="48" t="s">
        <v>39</v>
      </c>
      <c r="B37" s="18"/>
      <c r="C37" s="19"/>
      <c r="D37" s="19"/>
      <c r="E37" s="20"/>
      <c r="F37" s="21">
        <v>14.3</v>
      </c>
      <c r="G37" s="19">
        <v>4.8</v>
      </c>
      <c r="H37" s="22">
        <v>59.1</v>
      </c>
      <c r="I37" s="23">
        <v>-19.4</v>
      </c>
      <c r="J37" s="19">
        <v>-11.4</v>
      </c>
      <c r="K37" s="20">
        <v>-42.6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192</v>
      </c>
      <c r="D39" s="27">
        <v>187</v>
      </c>
      <c r="E39" s="28">
        <v>5</v>
      </c>
      <c r="F39" s="29">
        <v>130</v>
      </c>
      <c r="G39" s="27">
        <v>118</v>
      </c>
      <c r="H39" s="30">
        <v>12</v>
      </c>
      <c r="I39" s="31">
        <v>164</v>
      </c>
      <c r="J39" s="27">
        <v>163</v>
      </c>
      <c r="K39" s="28">
        <v>7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2019-11-22T10:59:58Z</dcterms:created>
  <dcterms:modified xsi:type="dcterms:W3CDTF">2019-11-22T11:04:35Z</dcterms:modified>
  <cp:category/>
  <cp:version/>
  <cp:contentType/>
  <cp:contentStatus/>
</cp:coreProperties>
</file>